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专业年级" sheetId="3" r:id="rId1"/>
    <sheet name="填表名词" sheetId="4" r:id="rId2"/>
  </sheets>
  <definedNames>
    <definedName name="_xlnm._FilterDatabase" localSheetId="0" hidden="1">专业年级!$A$4:$JD$56</definedName>
    <definedName name="_xlnm.Print_Area" localSheetId="0">专业年级!$A$1:$AE$56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<sst xmlns="http://schemas.openxmlformats.org/spreadsheetml/2006/main" count="413" uniqueCount="193">
  <si>
    <t>附件5：</t>
  </si>
  <si>
    <t>艺术学院（建筑学院）　音乐表演（艺术类）专业2024年级综合测评排名表</t>
  </si>
  <si>
    <t xml:space="preserve">学院:                             </t>
  </si>
  <si>
    <t>（盖章）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</si>
  <si>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</si>
  <si>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</si>
  <si>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</si>
  <si>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</si>
  <si>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</si>
  <si>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</si>
  <si>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</si>
  <si>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</si>
  <si>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</si>
  <si>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</si>
  <si>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</si>
  <si>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</si>
  <si>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</si>
  <si>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</si>
  <si>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</si>
  <si>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</si>
  <si>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</si>
  <si>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</si>
  <si>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</si>
  <si>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</si>
  <si>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</si>
  <si>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</si>
  <si>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</si>
  <si>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</si>
  <si>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</si>
  <si>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</si>
  <si>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</si>
  <si>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</si>
  <si>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</si>
  <si>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</si>
  <si>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艺术学院（建筑学院）</t>
  </si>
  <si>
    <t>音乐表演（艺术类）</t>
  </si>
  <si>
    <t>音乐表演242</t>
  </si>
  <si>
    <t>孙晓萌</t>
  </si>
  <si>
    <t>否</t>
  </si>
  <si>
    <t>一等奖学金</t>
  </si>
  <si>
    <t>三好学生标兵</t>
  </si>
  <si>
    <t>孙诗雅</t>
  </si>
  <si>
    <t>优秀学生干部</t>
  </si>
  <si>
    <t>何其睿</t>
  </si>
  <si>
    <t>二等奖学金</t>
  </si>
  <si>
    <t>钱辰钰</t>
  </si>
  <si>
    <t>三好学生</t>
  </si>
  <si>
    <t>一等</t>
  </si>
  <si>
    <t>三标</t>
  </si>
  <si>
    <t>研究与创新奖</t>
  </si>
  <si>
    <t>音乐表演241</t>
  </si>
  <si>
    <t>黄馨澜</t>
  </si>
  <si>
    <t>是</t>
  </si>
  <si>
    <t>体测成绩不合格</t>
  </si>
  <si>
    <t>二等</t>
  </si>
  <si>
    <t>三好</t>
  </si>
  <si>
    <t>道德风尚奖</t>
  </si>
  <si>
    <t>任嘉豪</t>
  </si>
  <si>
    <t>三等</t>
  </si>
  <si>
    <t>优干</t>
  </si>
  <si>
    <t>文体活动奖</t>
  </si>
  <si>
    <t>陆文蔚</t>
  </si>
  <si>
    <t>课程考核不合格</t>
  </si>
  <si>
    <t>社会工作奖</t>
  </si>
  <si>
    <t>叶晨欣</t>
  </si>
  <si>
    <t>三等奖学金</t>
  </si>
  <si>
    <t>宋则萱</t>
  </si>
  <si>
    <t>李怡霖</t>
  </si>
  <si>
    <t>德育分未达标</t>
  </si>
  <si>
    <t>贺添赐</t>
  </si>
  <si>
    <t>体育成绩不合格</t>
  </si>
  <si>
    <t>李逸瑶</t>
  </si>
  <si>
    <t>朱雨姗</t>
  </si>
  <si>
    <t>王思惟</t>
  </si>
  <si>
    <t>李奕瑶</t>
  </si>
  <si>
    <t>肖珺熠</t>
  </si>
  <si>
    <t>侯梦婷</t>
  </si>
  <si>
    <t>党迦窈</t>
  </si>
  <si>
    <t>闻悦辰</t>
  </si>
  <si>
    <t>王曼妮</t>
  </si>
  <si>
    <t>周禹辰</t>
  </si>
  <si>
    <t>罗梓越</t>
  </si>
  <si>
    <t>周伊涵</t>
  </si>
  <si>
    <t>查若汐</t>
  </si>
  <si>
    <t>赵靓宇</t>
  </si>
  <si>
    <t>张琪澳</t>
  </si>
  <si>
    <t>朱泊彦</t>
  </si>
  <si>
    <t>衡欣</t>
  </si>
  <si>
    <t>温许诺</t>
  </si>
  <si>
    <t>刘悦彤</t>
  </si>
  <si>
    <t>陶晟鋆</t>
  </si>
  <si>
    <t>肖志平</t>
  </si>
  <si>
    <t>丁锦熙</t>
  </si>
  <si>
    <t>顾书畅</t>
  </si>
  <si>
    <t>阎心怡</t>
  </si>
  <si>
    <t>马诗闲</t>
  </si>
  <si>
    <t>王景</t>
  </si>
  <si>
    <t>李家豪</t>
  </si>
  <si>
    <t>吴俊希</t>
  </si>
  <si>
    <t>马柯</t>
  </si>
  <si>
    <t>王子硕</t>
  </si>
  <si>
    <t>姚宇</t>
  </si>
  <si>
    <t>丁坤</t>
  </si>
  <si>
    <t>杨帅祺</t>
  </si>
  <si>
    <t>石笑通</t>
  </si>
  <si>
    <t>王子睿</t>
  </si>
  <si>
    <t>孙源</t>
  </si>
  <si>
    <t>填表说明：</t>
  </si>
  <si>
    <t>1.请勿变动表格格式。</t>
  </si>
  <si>
    <t>2.专业、年级、班级、学号、姓名请采用教务信息系统中导出的个人基本信息，勿手工输入，避免产生错误。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</si>
  <si>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</si>
  <si>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4.综合测评排名符合优秀学生奖学金评比条件，但因“德育分未达标”、“课程考核不合格”或者“体育成绩不合格”等不符合者请在“奖学金等级”一栏进行标注。</t>
  </si>
  <si>
    <t>5.是否有不及格课程，指的是成绩单中列入综测范围的科目是否有不及格，请填写是或者否。</t>
  </si>
  <si>
    <t>工业设计</t>
  </si>
  <si>
    <t>工设221</t>
  </si>
  <si>
    <t>学业进步奖</t>
  </si>
  <si>
    <t>环境设计(艺术类)</t>
  </si>
  <si>
    <t>工设222</t>
  </si>
  <si>
    <t>建筑学</t>
  </si>
  <si>
    <t>工设231</t>
  </si>
  <si>
    <t>建筑学(中外合作办学)</t>
  </si>
  <si>
    <t>工设232</t>
  </si>
  <si>
    <t>美术学（师范）（乡村定向）</t>
  </si>
  <si>
    <t>工设241</t>
  </si>
  <si>
    <t>美术学(师范)(艺术类)</t>
  </si>
  <si>
    <t>工设242</t>
  </si>
  <si>
    <t>视觉传达设计(艺术类)</t>
  </si>
  <si>
    <t>环境设计221</t>
  </si>
  <si>
    <t>视觉传达设计（中英学分互认联合培养项目）</t>
  </si>
  <si>
    <t>环境设计222</t>
  </si>
  <si>
    <t>音乐表演(艺术类)</t>
  </si>
  <si>
    <t>环境设计231</t>
  </si>
  <si>
    <t>音乐表演(艺术类)(中外合作办学)</t>
  </si>
  <si>
    <t>环境设计232</t>
  </si>
  <si>
    <t>音乐学(师范)(艺术类)</t>
  </si>
  <si>
    <t>环境设计241</t>
  </si>
  <si>
    <t>环境设计242</t>
  </si>
  <si>
    <t>建筑(合)211</t>
  </si>
  <si>
    <t>建筑(合)212</t>
  </si>
  <si>
    <t>建筑(合)221</t>
  </si>
  <si>
    <t>建筑(合)222</t>
  </si>
  <si>
    <t>建筑211</t>
  </si>
  <si>
    <t>建筑212</t>
  </si>
  <si>
    <t>建筑221</t>
  </si>
  <si>
    <t>建筑222</t>
  </si>
  <si>
    <t>建筑231</t>
  </si>
  <si>
    <t>建筑232</t>
  </si>
  <si>
    <t>建筑233</t>
  </si>
  <si>
    <t>建筑241</t>
  </si>
  <si>
    <t>建筑242</t>
  </si>
  <si>
    <t>美术师范221</t>
  </si>
  <si>
    <t>美术师范222</t>
  </si>
  <si>
    <t>美术师范223</t>
  </si>
  <si>
    <t>美术师范224</t>
  </si>
  <si>
    <t>美术师范225</t>
  </si>
  <si>
    <t>美术师范231</t>
  </si>
  <si>
    <t>美术师范232</t>
  </si>
  <si>
    <t>美术师范233</t>
  </si>
  <si>
    <t>美术师范234</t>
  </si>
  <si>
    <t>美术师范235</t>
  </si>
  <si>
    <t>美术师范241</t>
  </si>
  <si>
    <t>美术师范242</t>
  </si>
  <si>
    <t>美术学（师范定向）241</t>
  </si>
  <si>
    <t>美术学（师范定向）242</t>
  </si>
  <si>
    <t>视觉传达（学分互认）241</t>
  </si>
  <si>
    <t>视觉传达221</t>
  </si>
  <si>
    <t>视觉传达222</t>
  </si>
  <si>
    <t>视觉传达223</t>
  </si>
  <si>
    <t>视觉传达224</t>
  </si>
  <si>
    <t>视觉传达225</t>
  </si>
  <si>
    <t>视觉传达231</t>
  </si>
  <si>
    <t>视觉传达232</t>
  </si>
  <si>
    <t>视觉传达233</t>
  </si>
  <si>
    <t>视觉传达234</t>
  </si>
  <si>
    <t>视觉传达235</t>
  </si>
  <si>
    <t>视觉传达241</t>
  </si>
  <si>
    <t>视觉传达242</t>
  </si>
  <si>
    <t>视觉传达243</t>
  </si>
  <si>
    <t>视觉传达244</t>
  </si>
  <si>
    <t>视觉传达245</t>
  </si>
  <si>
    <t>音乐表演(合)221</t>
  </si>
  <si>
    <t>音乐表演(合)231</t>
  </si>
  <si>
    <t>音乐表演(合)241</t>
  </si>
  <si>
    <t>音乐表演221</t>
  </si>
  <si>
    <t>音乐表演222</t>
  </si>
  <si>
    <t>音乐表演231</t>
  </si>
  <si>
    <t>音乐表演232</t>
  </si>
  <si>
    <t>音乐师范221</t>
  </si>
  <si>
    <t>音乐师范222</t>
  </si>
  <si>
    <t>音乐师范231</t>
  </si>
  <si>
    <t>音乐师范232</t>
  </si>
  <si>
    <t>音乐师范241</t>
  </si>
  <si>
    <t>音乐师范242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</si>
</sst>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41"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name val="黑体"/>
      <charset val="134"/>
    </font>
    <font>
      <sz val="9"/>
      <name val="仿宋"/>
      <charset val="134"/>
    </font>
    <font>
      <sz val="12"/>
      <color rgb="FFFF0000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9"/>
      <color indexed="8"/>
      <name val="仿宋"/>
      <charset val="134"/>
    </font>
    <font>
      <sz val="9"/>
      <color theme="1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0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134"/>
    </font>
    <font>
      <b/>
      <sz val="11"/>
      <color rgb="FFFF0000"/>
      <name val="黑体"/>
      <charset val="134"/>
    </font>
    <font>
      <sz val="9"/>
      <color rgb="FFFF0000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4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6" borderId="13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7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</cellStyleXfs>
  <cellXfs count="9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4" fillId="0" borderId="0" xfId="0" applyFont="1"/>
    <xf numFmtId="0" fontId="5" fillId="0" borderId="0" xfId="0" applyFont="1" applyAlignment="1">
      <alignment vertical="center"/>
    </xf>
    <xf numFmtId="0" fontId="0" fillId="2" borderId="0" xfId="0" applyFont="1" applyFill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Continuous" vertical="center"/>
    </xf>
    <xf numFmtId="176" fontId="10" fillId="0" borderId="0" xfId="0" applyNumberFormat="1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76" fontId="12" fillId="0" borderId="0" xfId="0" applyNumberFormat="1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 wrapText="1"/>
    </xf>
    <xf numFmtId="49" fontId="13" fillId="3" borderId="6" xfId="0" applyNumberFormat="1" applyFont="1" applyFill="1" applyBorder="1" applyAlignment="1">
      <alignment horizontal="center" vertical="center"/>
    </xf>
    <xf numFmtId="0" fontId="13" fillId="3" borderId="6" xfId="0" applyNumberFormat="1" applyFont="1" applyFill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76" fontId="16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77" fontId="3" fillId="0" borderId="7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49" fontId="13" fillId="3" borderId="6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49" fontId="14" fillId="3" borderId="7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A65"/>
  <sheetViews>
    <sheetView tabSelected="1" view="pageBreakPreview" zoomScale="87" zoomScaleNormal="65" topLeftCell="A2" workbookViewId="0">
      <selection activeCell="O20" sqref="O20"/>
    </sheetView>
  </sheetViews>
  <sheetFormatPr defaultColWidth="9" defaultRowHeight="15" customHeight="1"/>
  <cols>
    <col min="1" max="2" width="9.5" style="14" customWidth="1"/>
    <col min="3" max="3" width="9.5" style="15" customWidth="1"/>
    <col min="4" max="4" width="12.8" style="14" customWidth="1"/>
    <col min="5" max="5" width="10.6916666666667" style="16" customWidth="1"/>
    <col min="6" max="6" width="7.31666666666667" style="14" customWidth="1"/>
    <col min="7" max="7" width="6.625" style="17" customWidth="1"/>
    <col min="8" max="8" width="6.625" style="15" customWidth="1"/>
    <col min="9" max="9" width="6.99166666666667" style="17" customWidth="1"/>
    <col min="10" max="10" width="6.625" style="17" customWidth="1"/>
    <col min="11" max="11" width="6.625" style="15" customWidth="1"/>
    <col min="12" max="12" width="7.94166666666667" style="15" customWidth="1"/>
    <col min="13" max="13" width="6.625" style="17" customWidth="1"/>
    <col min="14" max="14" width="6.625" style="15" customWidth="1"/>
    <col min="15" max="15" width="5.5" style="17" customWidth="1"/>
    <col min="16" max="16" width="6.625" style="18" customWidth="1"/>
    <col min="17" max="17" width="7.625" style="18" customWidth="1"/>
    <col min="18" max="18" width="6.625" style="14" customWidth="1"/>
    <col min="19" max="19" width="7.5" style="19" customWidth="1"/>
    <col min="20" max="20" width="6.60833333333333" style="14" customWidth="1"/>
    <col min="21" max="21" width="5.5" style="15" customWidth="1"/>
    <col min="22" max="22" width="8" style="15" customWidth="1"/>
    <col min="23" max="23" width="7.325" style="15" customWidth="1"/>
    <col min="24" max="24" width="7.175" style="14" customWidth="1"/>
    <col min="25" max="25" width="8.69166666666667" style="14" customWidth="1"/>
    <col min="26" max="26" width="8.625" style="14" customWidth="1"/>
    <col min="27" max="27" width="11.125" style="14" customWidth="1"/>
    <col min="28" max="28" width="9.625" style="14" customWidth="1"/>
    <col min="29" max="29" width="11" style="14" customWidth="1"/>
    <col min="30" max="85" width="9" style="14"/>
    <col min="86" max="86" width="3.125" style="14" customWidth="1"/>
    <col min="87" max="87" width="13.125" style="14" customWidth="1"/>
    <col min="88" max="88" width="4.625" style="14" customWidth="1"/>
    <col min="89" max="89" width="11.25" style="14" customWidth="1"/>
    <col min="90" max="255" width="9" style="14"/>
  </cols>
  <sheetData>
    <row r="1" customHeight="1" spans="1:22">
      <c r="A1" s="20" t="s">
        <v>0</v>
      </c>
      <c r="B1" s="20"/>
      <c r="C1" s="21"/>
      <c r="T1" s="54"/>
      <c r="V1" s="55"/>
    </row>
    <row r="2" s="11" customFormat="1" ht="18.75" spans="1:255">
      <c r="A2" s="22" t="s">
        <v>1</v>
      </c>
      <c r="B2" s="22"/>
      <c r="C2" s="22"/>
      <c r="D2" s="22"/>
      <c r="E2" s="23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56"/>
      <c r="W2" s="22"/>
      <c r="X2" s="57"/>
      <c r="Y2" s="57"/>
      <c r="Z2" s="57"/>
      <c r="AA2" s="57"/>
      <c r="AB2" s="57"/>
      <c r="AC2" s="57"/>
      <c r="AD2" s="57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</row>
    <row r="3" s="12" customFormat="1" ht="15.75" spans="1:22">
      <c r="A3" s="24" t="s">
        <v>2</v>
      </c>
      <c r="B3" s="24"/>
      <c r="C3" s="24" t="s">
        <v>3</v>
      </c>
      <c r="D3" s="25"/>
      <c r="E3" s="26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R3" s="25"/>
      <c r="S3" s="58"/>
      <c r="T3" s="25"/>
      <c r="U3" s="25"/>
      <c r="V3" s="59"/>
    </row>
    <row r="4" ht="41" customHeight="1" spans="1:261">
      <c r="A4" s="27" t="s">
        <v>4</v>
      </c>
      <c r="B4" s="27" t="s">
        <v>5</v>
      </c>
      <c r="C4" s="28" t="s">
        <v>6</v>
      </c>
      <c r="D4" s="27" t="s">
        <v>7</v>
      </c>
      <c r="E4" s="29" t="s">
        <v>8</v>
      </c>
      <c r="F4" s="27" t="s">
        <v>9</v>
      </c>
      <c r="G4" s="30" t="s">
        <v>10</v>
      </c>
      <c r="H4" s="28" t="s">
        <v>11</v>
      </c>
      <c r="I4" s="30" t="s">
        <v>12</v>
      </c>
      <c r="J4" s="30" t="s">
        <v>13</v>
      </c>
      <c r="K4" s="28" t="s">
        <v>14</v>
      </c>
      <c r="L4" s="53" t="s">
        <v>15</v>
      </c>
      <c r="M4" s="30" t="s">
        <v>16</v>
      </c>
      <c r="N4" s="28" t="s">
        <v>17</v>
      </c>
      <c r="O4" s="30" t="s">
        <v>18</v>
      </c>
      <c r="P4" s="30" t="s">
        <v>19</v>
      </c>
      <c r="Q4" s="28" t="s">
        <v>20</v>
      </c>
      <c r="R4" s="30" t="s">
        <v>21</v>
      </c>
      <c r="S4" s="30" t="s">
        <v>22</v>
      </c>
      <c r="T4" s="28" t="s">
        <v>23</v>
      </c>
      <c r="U4" s="30" t="s">
        <v>24</v>
      </c>
      <c r="V4" s="30" t="s">
        <v>25</v>
      </c>
      <c r="W4" s="30" t="s">
        <v>26</v>
      </c>
      <c r="X4" s="28" t="s">
        <v>27</v>
      </c>
      <c r="Y4" s="66" t="s">
        <v>28</v>
      </c>
      <c r="Z4" s="30" t="s">
        <v>29</v>
      </c>
      <c r="AA4" s="28" t="s">
        <v>30</v>
      </c>
      <c r="AB4" s="28" t="s">
        <v>31</v>
      </c>
      <c r="AC4" s="28" t="s">
        <v>32</v>
      </c>
      <c r="AD4" s="67" t="s">
        <v>33</v>
      </c>
      <c r="IV4" s="14"/>
      <c r="IW4" s="14"/>
      <c r="IX4" s="14"/>
      <c r="IY4" s="14"/>
      <c r="IZ4" s="14"/>
      <c r="JA4" s="14"/>
    </row>
    <row r="5" customHeight="1" spans="1:261">
      <c r="A5" s="31" t="s">
        <v>34</v>
      </c>
      <c r="B5" s="31" t="s">
        <v>35</v>
      </c>
      <c r="C5" s="32">
        <v>2024</v>
      </c>
      <c r="D5" s="33" t="s">
        <v>36</v>
      </c>
      <c r="E5" s="34">
        <v>2432110037</v>
      </c>
      <c r="F5" s="35" t="s">
        <v>37</v>
      </c>
      <c r="G5" s="36">
        <v>88</v>
      </c>
      <c r="H5" s="36">
        <v>12</v>
      </c>
      <c r="I5" s="36">
        <f t="shared" ref="I5:I51" si="0">G5+H5</f>
        <v>100</v>
      </c>
      <c r="J5" s="36">
        <v>88.64</v>
      </c>
      <c r="K5" s="36">
        <f>L5-J5</f>
        <v>9.55</v>
      </c>
      <c r="L5" s="36">
        <v>98.19</v>
      </c>
      <c r="M5" s="36">
        <v>86.35</v>
      </c>
      <c r="N5" s="36">
        <v>0</v>
      </c>
      <c r="O5" s="36">
        <f t="shared" ref="O5:O51" si="1">M5+N5</f>
        <v>86.35</v>
      </c>
      <c r="P5" s="36">
        <v>60</v>
      </c>
      <c r="Q5" s="37">
        <v>37</v>
      </c>
      <c r="R5" s="36">
        <f t="shared" ref="R5:R51" si="2">P5+Q5</f>
        <v>97</v>
      </c>
      <c r="S5" s="36">
        <v>60</v>
      </c>
      <c r="T5" s="37">
        <v>25</v>
      </c>
      <c r="U5" s="36">
        <f t="shared" ref="U5:U51" si="3">S5+T5</f>
        <v>85</v>
      </c>
      <c r="V5" s="37">
        <f t="shared" ref="V5:V51" si="4">L5*0.75+I5*0.1+O5*0.05+R5*0.05+U5*0.05</f>
        <v>97.06</v>
      </c>
      <c r="W5" s="60">
        <v>1</v>
      </c>
      <c r="X5" s="61">
        <f>RANK(J5,J$5:J$51)</f>
        <v>1</v>
      </c>
      <c r="Y5" s="68" t="s">
        <v>38</v>
      </c>
      <c r="Z5" s="60">
        <v>47</v>
      </c>
      <c r="AA5" s="68" t="s">
        <v>39</v>
      </c>
      <c r="AB5" s="60"/>
      <c r="AC5" s="60" t="s">
        <v>40</v>
      </c>
      <c r="AD5" s="69"/>
      <c r="IV5" s="14"/>
      <c r="IW5" s="14"/>
      <c r="IX5" s="14"/>
      <c r="IY5" s="14"/>
      <c r="IZ5" s="14"/>
      <c r="JA5" s="14"/>
    </row>
    <row r="6" customHeight="1" spans="1:261">
      <c r="A6" s="31" t="s">
        <v>34</v>
      </c>
      <c r="B6" s="31" t="s">
        <v>35</v>
      </c>
      <c r="C6" s="32">
        <v>2024</v>
      </c>
      <c r="D6" s="33" t="s">
        <v>36</v>
      </c>
      <c r="E6" s="34">
        <v>2432110036</v>
      </c>
      <c r="F6" s="35" t="s">
        <v>41</v>
      </c>
      <c r="G6" s="36">
        <v>88</v>
      </c>
      <c r="H6" s="36">
        <v>12</v>
      </c>
      <c r="I6" s="36">
        <f t="shared" si="0"/>
        <v>100</v>
      </c>
      <c r="J6" s="36">
        <v>88.26</v>
      </c>
      <c r="K6" s="36">
        <f>L6-J6</f>
        <v>3.19999999999999</v>
      </c>
      <c r="L6" s="36">
        <v>91.46</v>
      </c>
      <c r="M6" s="36">
        <v>83.56</v>
      </c>
      <c r="N6" s="36">
        <v>0</v>
      </c>
      <c r="O6" s="36">
        <f t="shared" si="1"/>
        <v>83.56</v>
      </c>
      <c r="P6" s="36">
        <v>60</v>
      </c>
      <c r="Q6" s="37">
        <v>15</v>
      </c>
      <c r="R6" s="36">
        <f t="shared" si="2"/>
        <v>75</v>
      </c>
      <c r="S6" s="36">
        <v>60</v>
      </c>
      <c r="T6" s="37">
        <v>25</v>
      </c>
      <c r="U6" s="36">
        <f t="shared" si="3"/>
        <v>85</v>
      </c>
      <c r="V6" s="37">
        <f t="shared" si="4"/>
        <v>90.773</v>
      </c>
      <c r="W6" s="4">
        <v>2</v>
      </c>
      <c r="X6" s="61">
        <f t="shared" ref="X6:X51" si="5">RANK(J6,J$5:J$51)</f>
        <v>2</v>
      </c>
      <c r="Y6" s="68" t="s">
        <v>38</v>
      </c>
      <c r="Z6" s="60">
        <v>47</v>
      </c>
      <c r="AA6" s="68" t="s">
        <v>39</v>
      </c>
      <c r="AB6" s="60"/>
      <c r="AC6" s="60" t="s">
        <v>42</v>
      </c>
      <c r="AD6" s="69"/>
      <c r="IV6" s="14"/>
      <c r="IW6" s="14"/>
      <c r="IX6" s="14"/>
      <c r="IY6" s="14"/>
      <c r="IZ6" s="14"/>
      <c r="JA6" s="14"/>
    </row>
    <row r="7" customHeight="1" spans="1:261">
      <c r="A7" s="31" t="s">
        <v>34</v>
      </c>
      <c r="B7" s="31" t="s">
        <v>35</v>
      </c>
      <c r="C7" s="32">
        <v>2024</v>
      </c>
      <c r="D7" s="33" t="s">
        <v>36</v>
      </c>
      <c r="E7" s="34">
        <v>2432110044</v>
      </c>
      <c r="F7" s="35" t="s">
        <v>43</v>
      </c>
      <c r="G7" s="36">
        <v>88</v>
      </c>
      <c r="H7" s="36">
        <v>12</v>
      </c>
      <c r="I7" s="36">
        <f t="shared" si="0"/>
        <v>100</v>
      </c>
      <c r="J7" s="36">
        <v>82.69</v>
      </c>
      <c r="K7" s="36">
        <f>L7-J7</f>
        <v>5.05</v>
      </c>
      <c r="L7" s="36">
        <v>87.74</v>
      </c>
      <c r="M7" s="36">
        <v>80.65</v>
      </c>
      <c r="N7" s="36">
        <v>0</v>
      </c>
      <c r="O7" s="36">
        <f t="shared" si="1"/>
        <v>80.65</v>
      </c>
      <c r="P7" s="36">
        <v>60</v>
      </c>
      <c r="Q7" s="37">
        <v>20</v>
      </c>
      <c r="R7" s="36">
        <f t="shared" si="2"/>
        <v>80</v>
      </c>
      <c r="S7" s="36">
        <v>60</v>
      </c>
      <c r="T7" s="37">
        <v>25</v>
      </c>
      <c r="U7" s="36">
        <f t="shared" si="3"/>
        <v>85</v>
      </c>
      <c r="V7" s="37">
        <f t="shared" si="4"/>
        <v>88.0875</v>
      </c>
      <c r="W7" s="60">
        <v>3</v>
      </c>
      <c r="X7" s="61">
        <f t="shared" si="5"/>
        <v>16</v>
      </c>
      <c r="Y7" s="68" t="s">
        <v>38</v>
      </c>
      <c r="Z7" s="60">
        <v>47</v>
      </c>
      <c r="AA7" s="68" t="s">
        <v>44</v>
      </c>
      <c r="AB7" s="60"/>
      <c r="AC7" s="60"/>
      <c r="AD7" s="69"/>
      <c r="IV7" s="14"/>
      <c r="IW7" s="14"/>
      <c r="IX7" s="14"/>
      <c r="IY7" s="14"/>
      <c r="IZ7" s="14"/>
      <c r="JA7" s="14"/>
    </row>
    <row r="8" customHeight="1" spans="1:261">
      <c r="A8" s="31" t="s">
        <v>34</v>
      </c>
      <c r="B8" s="31" t="s">
        <v>35</v>
      </c>
      <c r="C8" s="32">
        <v>2024</v>
      </c>
      <c r="D8" s="33" t="s">
        <v>36</v>
      </c>
      <c r="E8" s="34">
        <v>2432110034</v>
      </c>
      <c r="F8" s="35" t="s">
        <v>45</v>
      </c>
      <c r="G8" s="36">
        <v>88</v>
      </c>
      <c r="H8" s="37">
        <v>5.7</v>
      </c>
      <c r="I8" s="36">
        <f t="shared" si="0"/>
        <v>93.7</v>
      </c>
      <c r="J8" s="37">
        <v>86.76</v>
      </c>
      <c r="K8" s="36">
        <f>L8-J8</f>
        <v>1.19999999999999</v>
      </c>
      <c r="L8" s="37">
        <v>87.96</v>
      </c>
      <c r="M8" s="37">
        <v>77.85</v>
      </c>
      <c r="N8" s="36">
        <v>0</v>
      </c>
      <c r="O8" s="36">
        <f t="shared" si="1"/>
        <v>77.85</v>
      </c>
      <c r="P8" s="36">
        <v>60</v>
      </c>
      <c r="Q8" s="37">
        <v>15</v>
      </c>
      <c r="R8" s="36">
        <f t="shared" si="2"/>
        <v>75</v>
      </c>
      <c r="S8" s="36">
        <v>60</v>
      </c>
      <c r="T8" s="37">
        <v>25</v>
      </c>
      <c r="U8" s="36">
        <f t="shared" si="3"/>
        <v>85</v>
      </c>
      <c r="V8" s="37">
        <f t="shared" si="4"/>
        <v>87.2325</v>
      </c>
      <c r="W8" s="4">
        <v>4</v>
      </c>
      <c r="X8" s="61">
        <f t="shared" si="5"/>
        <v>3</v>
      </c>
      <c r="Y8" s="68" t="s">
        <v>38</v>
      </c>
      <c r="Z8" s="60">
        <v>47</v>
      </c>
      <c r="AA8" s="68" t="s">
        <v>44</v>
      </c>
      <c r="AB8" s="60"/>
      <c r="AC8" s="60" t="s">
        <v>46</v>
      </c>
      <c r="AD8" s="69"/>
      <c r="CO8" s="14" t="s">
        <v>47</v>
      </c>
      <c r="CP8" s="14" t="s">
        <v>48</v>
      </c>
      <c r="CQ8" s="14" t="s">
        <v>49</v>
      </c>
      <c r="IV8" s="14"/>
      <c r="IW8" s="14"/>
      <c r="IX8" s="14"/>
      <c r="IY8" s="14"/>
      <c r="IZ8" s="14"/>
      <c r="JA8" s="14"/>
    </row>
    <row r="9" s="13" customFormat="1" customHeight="1" spans="1:261">
      <c r="A9" s="38" t="s">
        <v>34</v>
      </c>
      <c r="B9" s="38" t="s">
        <v>35</v>
      </c>
      <c r="C9" s="39">
        <v>2024</v>
      </c>
      <c r="D9" s="40" t="s">
        <v>50</v>
      </c>
      <c r="E9" s="40">
        <v>2432110004</v>
      </c>
      <c r="F9" s="38" t="s">
        <v>51</v>
      </c>
      <c r="G9" s="41">
        <v>88</v>
      </c>
      <c r="H9" s="41">
        <v>10.4</v>
      </c>
      <c r="I9" s="41">
        <f t="shared" si="0"/>
        <v>98.4</v>
      </c>
      <c r="J9" s="41">
        <v>85.24</v>
      </c>
      <c r="K9" s="41">
        <v>2.4</v>
      </c>
      <c r="L9" s="41">
        <v>87.64</v>
      </c>
      <c r="M9" s="41">
        <v>68.5</v>
      </c>
      <c r="N9" s="41">
        <v>0</v>
      </c>
      <c r="O9" s="41">
        <f t="shared" si="1"/>
        <v>68.5</v>
      </c>
      <c r="P9" s="41">
        <v>60</v>
      </c>
      <c r="Q9" s="41">
        <v>21</v>
      </c>
      <c r="R9" s="41">
        <f t="shared" si="2"/>
        <v>81</v>
      </c>
      <c r="S9" s="41">
        <v>60</v>
      </c>
      <c r="T9" s="41">
        <v>10</v>
      </c>
      <c r="U9" s="41">
        <f t="shared" si="3"/>
        <v>70</v>
      </c>
      <c r="V9" s="62">
        <f t="shared" si="4"/>
        <v>86.545</v>
      </c>
      <c r="W9" s="63">
        <v>5</v>
      </c>
      <c r="X9" s="64">
        <f t="shared" si="5"/>
        <v>7</v>
      </c>
      <c r="Y9" s="70" t="s">
        <v>52</v>
      </c>
      <c r="Z9" s="63">
        <v>47</v>
      </c>
      <c r="AA9" s="71" t="s">
        <v>53</v>
      </c>
      <c r="AB9" s="72"/>
      <c r="AC9" s="72"/>
      <c r="AD9" s="73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 t="s">
        <v>54</v>
      </c>
      <c r="CP9" s="74" t="s">
        <v>55</v>
      </c>
      <c r="CQ9" s="74" t="s">
        <v>56</v>
      </c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  <c r="EY9" s="74"/>
      <c r="EZ9" s="74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  <c r="IU9" s="74"/>
      <c r="IV9" s="74"/>
      <c r="IW9" s="74"/>
      <c r="IX9" s="74"/>
      <c r="IY9" s="74"/>
      <c r="IZ9" s="74"/>
      <c r="JA9" s="74"/>
    </row>
    <row r="10" customHeight="1" spans="1:261">
      <c r="A10" s="31" t="s">
        <v>34</v>
      </c>
      <c r="B10" s="31" t="s">
        <v>35</v>
      </c>
      <c r="C10" s="32">
        <v>2024</v>
      </c>
      <c r="D10" s="33" t="s">
        <v>36</v>
      </c>
      <c r="E10" s="34">
        <v>2432110048</v>
      </c>
      <c r="F10" s="35" t="s">
        <v>57</v>
      </c>
      <c r="G10" s="36">
        <v>88</v>
      </c>
      <c r="H10" s="36">
        <v>3.2</v>
      </c>
      <c r="I10" s="36">
        <f t="shared" si="0"/>
        <v>91.2</v>
      </c>
      <c r="J10" s="36">
        <v>85.36</v>
      </c>
      <c r="K10" s="36">
        <f>L10-J10</f>
        <v>2.59999999999999</v>
      </c>
      <c r="L10" s="36">
        <v>87.96</v>
      </c>
      <c r="M10" s="36">
        <v>76.05</v>
      </c>
      <c r="N10" s="36">
        <v>0</v>
      </c>
      <c r="O10" s="36">
        <f t="shared" si="1"/>
        <v>76.05</v>
      </c>
      <c r="P10" s="36">
        <v>60</v>
      </c>
      <c r="Q10" s="37">
        <v>7</v>
      </c>
      <c r="R10" s="36">
        <f t="shared" si="2"/>
        <v>67</v>
      </c>
      <c r="S10" s="36">
        <v>60</v>
      </c>
      <c r="T10" s="37">
        <v>25</v>
      </c>
      <c r="U10" s="36">
        <f t="shared" si="3"/>
        <v>85</v>
      </c>
      <c r="V10" s="37">
        <f t="shared" si="4"/>
        <v>86.4925</v>
      </c>
      <c r="W10" s="4">
        <v>6</v>
      </c>
      <c r="X10" s="61">
        <f t="shared" si="5"/>
        <v>6</v>
      </c>
      <c r="Y10" s="68" t="s">
        <v>38</v>
      </c>
      <c r="Z10" s="60">
        <v>47</v>
      </c>
      <c r="AA10" s="68" t="s">
        <v>44</v>
      </c>
      <c r="AB10" s="60"/>
      <c r="AC10" s="60"/>
      <c r="AD10" s="69"/>
      <c r="CO10" s="14" t="s">
        <v>58</v>
      </c>
      <c r="CP10" s="14" t="s">
        <v>59</v>
      </c>
      <c r="CQ10" s="14" t="s">
        <v>60</v>
      </c>
      <c r="IV10" s="14"/>
      <c r="IW10" s="14"/>
      <c r="IX10" s="14"/>
      <c r="IY10" s="14"/>
      <c r="IZ10" s="14"/>
      <c r="JA10" s="14"/>
    </row>
    <row r="11" customHeight="1" spans="1:261">
      <c r="A11" s="31" t="s">
        <v>34</v>
      </c>
      <c r="B11" s="31" t="s">
        <v>35</v>
      </c>
      <c r="C11" s="32">
        <v>2024</v>
      </c>
      <c r="D11" s="33" t="s">
        <v>50</v>
      </c>
      <c r="E11" s="33">
        <v>2432110006</v>
      </c>
      <c r="F11" s="31" t="s">
        <v>61</v>
      </c>
      <c r="G11" s="36">
        <v>88</v>
      </c>
      <c r="H11" s="36">
        <v>12</v>
      </c>
      <c r="I11" s="36">
        <f t="shared" si="0"/>
        <v>100</v>
      </c>
      <c r="J11" s="36">
        <v>84.38</v>
      </c>
      <c r="K11" s="36">
        <v>1.2</v>
      </c>
      <c r="L11" s="36">
        <v>85.58</v>
      </c>
      <c r="M11" s="36">
        <v>73.7</v>
      </c>
      <c r="N11" s="36">
        <v>0</v>
      </c>
      <c r="O11" s="36">
        <f t="shared" si="1"/>
        <v>73.7</v>
      </c>
      <c r="P11" s="36">
        <v>60</v>
      </c>
      <c r="Q11" s="36">
        <v>36</v>
      </c>
      <c r="R11" s="36">
        <f t="shared" si="2"/>
        <v>96</v>
      </c>
      <c r="S11" s="36">
        <v>60</v>
      </c>
      <c r="T11" s="36">
        <v>10</v>
      </c>
      <c r="U11" s="36">
        <f t="shared" si="3"/>
        <v>70</v>
      </c>
      <c r="V11" s="37">
        <f t="shared" si="4"/>
        <v>86.17</v>
      </c>
      <c r="W11" s="60">
        <v>7</v>
      </c>
      <c r="X11" s="61">
        <f t="shared" si="5"/>
        <v>10</v>
      </c>
      <c r="Y11" s="75" t="s">
        <v>38</v>
      </c>
      <c r="Z11" s="60">
        <v>47</v>
      </c>
      <c r="AA11" s="76" t="s">
        <v>44</v>
      </c>
      <c r="AB11" s="4"/>
      <c r="AC11" s="4"/>
      <c r="AD11" s="69"/>
      <c r="CO11" s="14" t="s">
        <v>62</v>
      </c>
      <c r="CQ11" s="14" t="s">
        <v>63</v>
      </c>
      <c r="IV11" s="14"/>
      <c r="IW11" s="14"/>
      <c r="IX11" s="14"/>
      <c r="IY11" s="14"/>
      <c r="IZ11" s="14"/>
      <c r="JA11" s="14"/>
    </row>
    <row r="12" customHeight="1" spans="1:261">
      <c r="A12" s="31" t="s">
        <v>34</v>
      </c>
      <c r="B12" s="31" t="s">
        <v>35</v>
      </c>
      <c r="C12" s="32">
        <v>2024</v>
      </c>
      <c r="D12" s="33" t="s">
        <v>50</v>
      </c>
      <c r="E12" s="33">
        <v>2432110013</v>
      </c>
      <c r="F12" s="31" t="s">
        <v>64</v>
      </c>
      <c r="G12" s="36">
        <v>88</v>
      </c>
      <c r="H12" s="36">
        <v>8.40000000000001</v>
      </c>
      <c r="I12" s="36">
        <f t="shared" si="0"/>
        <v>96.4</v>
      </c>
      <c r="J12" s="36">
        <v>84.79</v>
      </c>
      <c r="K12" s="36">
        <v>1.46</v>
      </c>
      <c r="L12" s="36">
        <v>86.25</v>
      </c>
      <c r="M12" s="36">
        <v>76.05</v>
      </c>
      <c r="N12" s="36">
        <v>0</v>
      </c>
      <c r="O12" s="36">
        <f t="shared" si="1"/>
        <v>76.05</v>
      </c>
      <c r="P12" s="36">
        <v>60</v>
      </c>
      <c r="Q12" s="36">
        <v>27</v>
      </c>
      <c r="R12" s="36">
        <f t="shared" si="2"/>
        <v>87</v>
      </c>
      <c r="S12" s="36">
        <v>60</v>
      </c>
      <c r="T12" s="36">
        <v>9</v>
      </c>
      <c r="U12" s="36">
        <f t="shared" si="3"/>
        <v>69</v>
      </c>
      <c r="V12" s="37">
        <f t="shared" si="4"/>
        <v>85.93</v>
      </c>
      <c r="W12" s="4">
        <v>8</v>
      </c>
      <c r="X12" s="61">
        <f t="shared" si="5"/>
        <v>9</v>
      </c>
      <c r="Y12" s="75" t="s">
        <v>38</v>
      </c>
      <c r="Z12" s="60">
        <v>47</v>
      </c>
      <c r="AA12" s="77" t="s">
        <v>65</v>
      </c>
      <c r="AB12" s="4"/>
      <c r="AC12" s="4"/>
      <c r="AD12" s="69"/>
      <c r="IV12" s="14"/>
      <c r="IW12" s="14"/>
      <c r="IX12" s="14"/>
      <c r="IY12" s="14"/>
      <c r="IZ12" s="14"/>
      <c r="JA12" s="14"/>
    </row>
    <row r="13" customHeight="1" spans="1:261">
      <c r="A13" s="31" t="s">
        <v>34</v>
      </c>
      <c r="B13" s="31" t="s">
        <v>35</v>
      </c>
      <c r="C13" s="32">
        <v>2024</v>
      </c>
      <c r="D13" s="33" t="s">
        <v>36</v>
      </c>
      <c r="E13" s="34">
        <v>2432110035</v>
      </c>
      <c r="F13" s="35" t="s">
        <v>66</v>
      </c>
      <c r="G13" s="36">
        <v>88</v>
      </c>
      <c r="H13" s="36">
        <v>1.2</v>
      </c>
      <c r="I13" s="36">
        <f t="shared" si="0"/>
        <v>89.2</v>
      </c>
      <c r="J13" s="36">
        <v>86.01</v>
      </c>
      <c r="K13" s="36">
        <f>L13-J13</f>
        <v>1.09999999999999</v>
      </c>
      <c r="L13" s="36">
        <v>87.11</v>
      </c>
      <c r="M13" s="36">
        <v>86.85</v>
      </c>
      <c r="N13" s="36">
        <v>0</v>
      </c>
      <c r="O13" s="36">
        <f t="shared" si="1"/>
        <v>86.85</v>
      </c>
      <c r="P13" s="36">
        <v>60</v>
      </c>
      <c r="Q13" s="37">
        <v>0</v>
      </c>
      <c r="R13" s="36">
        <f t="shared" si="2"/>
        <v>60</v>
      </c>
      <c r="S13" s="36">
        <v>60</v>
      </c>
      <c r="T13" s="37">
        <v>20</v>
      </c>
      <c r="U13" s="36">
        <f t="shared" si="3"/>
        <v>80</v>
      </c>
      <c r="V13" s="37">
        <f t="shared" si="4"/>
        <v>85.595</v>
      </c>
      <c r="W13" s="60">
        <v>9</v>
      </c>
      <c r="X13" s="61">
        <f t="shared" si="5"/>
        <v>4</v>
      </c>
      <c r="Y13" s="68" t="s">
        <v>38</v>
      </c>
      <c r="Z13" s="60">
        <v>47</v>
      </c>
      <c r="AA13" s="68" t="s">
        <v>65</v>
      </c>
      <c r="AB13" s="60"/>
      <c r="AC13" s="60"/>
      <c r="AD13" s="69"/>
      <c r="IV13" s="14"/>
      <c r="IW13" s="14"/>
      <c r="IX13" s="14"/>
      <c r="IY13" s="14"/>
      <c r="IZ13" s="14"/>
      <c r="JA13" s="14"/>
    </row>
    <row r="14" customHeight="1" spans="1:261">
      <c r="A14" s="31" t="s">
        <v>34</v>
      </c>
      <c r="B14" s="31" t="s">
        <v>35</v>
      </c>
      <c r="C14" s="32">
        <v>2024</v>
      </c>
      <c r="D14" s="33" t="s">
        <v>36</v>
      </c>
      <c r="E14" s="34">
        <v>2432110030</v>
      </c>
      <c r="F14" s="35" t="s">
        <v>67</v>
      </c>
      <c r="G14" s="36">
        <v>88</v>
      </c>
      <c r="H14" s="36">
        <v>5.52</v>
      </c>
      <c r="I14" s="36">
        <f t="shared" si="0"/>
        <v>93.52</v>
      </c>
      <c r="J14" s="36">
        <v>85.55</v>
      </c>
      <c r="K14" s="36">
        <f>L14-J14</f>
        <v>1</v>
      </c>
      <c r="L14" s="36">
        <v>86.55</v>
      </c>
      <c r="M14" s="36">
        <v>80.25</v>
      </c>
      <c r="N14" s="36">
        <v>0</v>
      </c>
      <c r="O14" s="36">
        <f t="shared" si="1"/>
        <v>80.25</v>
      </c>
      <c r="P14" s="36">
        <v>60</v>
      </c>
      <c r="Q14" s="36">
        <v>12</v>
      </c>
      <c r="R14" s="36">
        <f t="shared" si="2"/>
        <v>72</v>
      </c>
      <c r="S14" s="36">
        <v>60</v>
      </c>
      <c r="T14" s="36">
        <v>10</v>
      </c>
      <c r="U14" s="36">
        <f t="shared" si="3"/>
        <v>70</v>
      </c>
      <c r="V14" s="37">
        <f t="shared" si="4"/>
        <v>85.377</v>
      </c>
      <c r="W14" s="4">
        <v>10</v>
      </c>
      <c r="X14" s="61">
        <f t="shared" si="5"/>
        <v>5</v>
      </c>
      <c r="Y14" s="68" t="s">
        <v>38</v>
      </c>
      <c r="Z14" s="60">
        <v>47</v>
      </c>
      <c r="AA14" s="78" t="s">
        <v>65</v>
      </c>
      <c r="AB14" s="4"/>
      <c r="AC14" s="4"/>
      <c r="AD14" s="69"/>
      <c r="CO14" s="14" t="s">
        <v>68</v>
      </c>
      <c r="IV14" s="14"/>
      <c r="IW14" s="14"/>
      <c r="IX14" s="14"/>
      <c r="IY14" s="14"/>
      <c r="IZ14" s="14"/>
      <c r="JA14" s="14"/>
    </row>
    <row r="15" customHeight="1" spans="1:261">
      <c r="A15" s="31" t="s">
        <v>34</v>
      </c>
      <c r="B15" s="31" t="s">
        <v>35</v>
      </c>
      <c r="C15" s="32">
        <v>2024</v>
      </c>
      <c r="D15" s="33" t="s">
        <v>36</v>
      </c>
      <c r="E15" s="34">
        <v>2432110045</v>
      </c>
      <c r="F15" s="35" t="s">
        <v>69</v>
      </c>
      <c r="G15" s="36">
        <v>88</v>
      </c>
      <c r="H15" s="36">
        <v>10.5</v>
      </c>
      <c r="I15" s="36">
        <f t="shared" si="0"/>
        <v>98.5</v>
      </c>
      <c r="J15" s="36">
        <v>81.24</v>
      </c>
      <c r="K15" s="36">
        <f>L15-J15</f>
        <v>2.2</v>
      </c>
      <c r="L15" s="36">
        <v>83.44</v>
      </c>
      <c r="M15" s="36">
        <v>75.4</v>
      </c>
      <c r="N15" s="36">
        <v>0</v>
      </c>
      <c r="O15" s="36">
        <f t="shared" si="1"/>
        <v>75.4</v>
      </c>
      <c r="P15" s="36">
        <v>60</v>
      </c>
      <c r="Q15" s="37">
        <v>9</v>
      </c>
      <c r="R15" s="36">
        <f t="shared" si="2"/>
        <v>69</v>
      </c>
      <c r="S15" s="36">
        <v>60</v>
      </c>
      <c r="T15" s="37">
        <v>25</v>
      </c>
      <c r="U15" s="36">
        <f t="shared" si="3"/>
        <v>85</v>
      </c>
      <c r="V15" s="37">
        <f t="shared" si="4"/>
        <v>83.9</v>
      </c>
      <c r="W15" s="60">
        <v>11</v>
      </c>
      <c r="X15" s="61">
        <f t="shared" si="5"/>
        <v>20</v>
      </c>
      <c r="Y15" s="68" t="s">
        <v>38</v>
      </c>
      <c r="Z15" s="60">
        <v>47</v>
      </c>
      <c r="AA15" s="68" t="s">
        <v>65</v>
      </c>
      <c r="AB15" s="60"/>
      <c r="AC15" s="60"/>
      <c r="AD15" s="69"/>
      <c r="CO15" s="14" t="s">
        <v>70</v>
      </c>
      <c r="IV15" s="14"/>
      <c r="IW15" s="14"/>
      <c r="IX15" s="14"/>
      <c r="IY15" s="14"/>
      <c r="IZ15" s="14"/>
      <c r="JA15" s="14"/>
    </row>
    <row r="16" customHeight="1" spans="1:261">
      <c r="A16" s="31" t="s">
        <v>34</v>
      </c>
      <c r="B16" s="31" t="s">
        <v>35</v>
      </c>
      <c r="C16" s="32">
        <v>2024</v>
      </c>
      <c r="D16" s="33" t="s">
        <v>36</v>
      </c>
      <c r="E16" s="34">
        <v>2432110031</v>
      </c>
      <c r="F16" s="35" t="s">
        <v>71</v>
      </c>
      <c r="G16" s="36">
        <v>88</v>
      </c>
      <c r="H16" s="36">
        <v>0.799999999999997</v>
      </c>
      <c r="I16" s="36">
        <f t="shared" si="0"/>
        <v>88.8</v>
      </c>
      <c r="J16" s="36">
        <v>85.19</v>
      </c>
      <c r="K16" s="36">
        <f>L16-J16</f>
        <v>0</v>
      </c>
      <c r="L16" s="36">
        <v>85.19</v>
      </c>
      <c r="M16" s="36">
        <v>82.6</v>
      </c>
      <c r="N16" s="36">
        <v>0</v>
      </c>
      <c r="O16" s="36">
        <f t="shared" si="1"/>
        <v>82.6</v>
      </c>
      <c r="P16" s="36">
        <v>60</v>
      </c>
      <c r="Q16" s="36">
        <v>5</v>
      </c>
      <c r="R16" s="36">
        <f t="shared" si="2"/>
        <v>65</v>
      </c>
      <c r="S16" s="36">
        <v>60</v>
      </c>
      <c r="T16" s="36">
        <v>10</v>
      </c>
      <c r="U16" s="36">
        <f t="shared" si="3"/>
        <v>70</v>
      </c>
      <c r="V16" s="37">
        <f t="shared" si="4"/>
        <v>83.6525</v>
      </c>
      <c r="W16" s="4">
        <v>12</v>
      </c>
      <c r="X16" s="61">
        <f t="shared" si="5"/>
        <v>8</v>
      </c>
      <c r="Y16" s="68" t="s">
        <v>38</v>
      </c>
      <c r="Z16" s="60">
        <v>47</v>
      </c>
      <c r="AA16" s="78" t="s">
        <v>65</v>
      </c>
      <c r="AB16" s="4"/>
      <c r="AC16" s="4"/>
      <c r="AD16" s="69"/>
      <c r="IV16" s="14"/>
      <c r="IW16" s="14"/>
      <c r="IX16" s="14"/>
      <c r="IY16" s="14"/>
      <c r="IZ16" s="14"/>
      <c r="JA16" s="14"/>
    </row>
    <row r="17" customHeight="1" spans="1:261">
      <c r="A17" s="31" t="s">
        <v>34</v>
      </c>
      <c r="B17" s="31" t="s">
        <v>35</v>
      </c>
      <c r="C17" s="32">
        <v>2024</v>
      </c>
      <c r="D17" s="33" t="s">
        <v>50</v>
      </c>
      <c r="E17" s="33">
        <v>2432110017</v>
      </c>
      <c r="F17" s="31" t="s">
        <v>72</v>
      </c>
      <c r="G17" s="36">
        <v>88</v>
      </c>
      <c r="H17" s="36">
        <v>10.6</v>
      </c>
      <c r="I17" s="36">
        <f t="shared" si="0"/>
        <v>98.6</v>
      </c>
      <c r="J17" s="36">
        <v>82.55</v>
      </c>
      <c r="K17" s="36">
        <v>0.2</v>
      </c>
      <c r="L17" s="36">
        <v>82.75</v>
      </c>
      <c r="M17" s="36">
        <v>74.95</v>
      </c>
      <c r="N17" s="36">
        <v>0</v>
      </c>
      <c r="O17" s="36">
        <f t="shared" si="1"/>
        <v>74.95</v>
      </c>
      <c r="P17" s="36">
        <v>60</v>
      </c>
      <c r="Q17" s="36">
        <v>19</v>
      </c>
      <c r="R17" s="36">
        <f t="shared" si="2"/>
        <v>79</v>
      </c>
      <c r="S17" s="36">
        <v>60</v>
      </c>
      <c r="T17" s="36">
        <v>10</v>
      </c>
      <c r="U17" s="36">
        <f t="shared" si="3"/>
        <v>70</v>
      </c>
      <c r="V17" s="37">
        <f t="shared" si="4"/>
        <v>83.12</v>
      </c>
      <c r="W17" s="60">
        <v>13</v>
      </c>
      <c r="X17" s="61">
        <f t="shared" si="5"/>
        <v>17</v>
      </c>
      <c r="Y17" s="75" t="s">
        <v>38</v>
      </c>
      <c r="Z17" s="60">
        <v>47</v>
      </c>
      <c r="AA17" s="77" t="s">
        <v>65</v>
      </c>
      <c r="AB17" s="4"/>
      <c r="AC17" s="4"/>
      <c r="AD17" s="69"/>
      <c r="IV17" s="14"/>
      <c r="IW17" s="14"/>
      <c r="IX17" s="14"/>
      <c r="IY17" s="14"/>
      <c r="IZ17" s="14"/>
      <c r="JA17" s="14"/>
    </row>
    <row r="18" customHeight="1" spans="1:261">
      <c r="A18" s="31" t="s">
        <v>34</v>
      </c>
      <c r="B18" s="31" t="s">
        <v>35</v>
      </c>
      <c r="C18" s="32">
        <v>2024</v>
      </c>
      <c r="D18" s="33" t="s">
        <v>36</v>
      </c>
      <c r="E18" s="34">
        <v>2432110038</v>
      </c>
      <c r="F18" s="35" t="s">
        <v>73</v>
      </c>
      <c r="G18" s="36">
        <v>88</v>
      </c>
      <c r="H18" s="36">
        <v>4</v>
      </c>
      <c r="I18" s="36">
        <f t="shared" si="0"/>
        <v>92</v>
      </c>
      <c r="J18" s="36">
        <v>83.1</v>
      </c>
      <c r="K18" s="36">
        <f>L18-J18</f>
        <v>1</v>
      </c>
      <c r="L18" s="36">
        <v>84.1</v>
      </c>
      <c r="M18" s="36">
        <v>66.05</v>
      </c>
      <c r="N18" s="36">
        <v>0</v>
      </c>
      <c r="O18" s="36">
        <f t="shared" si="1"/>
        <v>66.05</v>
      </c>
      <c r="P18" s="36">
        <v>60</v>
      </c>
      <c r="Q18" s="37">
        <v>8</v>
      </c>
      <c r="R18" s="36">
        <f t="shared" si="2"/>
        <v>68</v>
      </c>
      <c r="S18" s="36">
        <v>60</v>
      </c>
      <c r="T18" s="37">
        <v>19.5</v>
      </c>
      <c r="U18" s="36">
        <f t="shared" si="3"/>
        <v>79.5</v>
      </c>
      <c r="V18" s="37">
        <f t="shared" si="4"/>
        <v>82.9525</v>
      </c>
      <c r="W18" s="4">
        <v>14</v>
      </c>
      <c r="X18" s="61">
        <f t="shared" si="5"/>
        <v>14</v>
      </c>
      <c r="Y18" s="79" t="s">
        <v>52</v>
      </c>
      <c r="Z18" s="60">
        <v>47</v>
      </c>
      <c r="AA18" s="78" t="s">
        <v>53</v>
      </c>
      <c r="AB18" s="60"/>
      <c r="AC18" s="60"/>
      <c r="AD18" s="69"/>
      <c r="IV18" s="14"/>
      <c r="IW18" s="14"/>
      <c r="IX18" s="14"/>
      <c r="IY18" s="14"/>
      <c r="IZ18" s="14"/>
      <c r="JA18" s="14"/>
    </row>
    <row r="19" customHeight="1" spans="1:261">
      <c r="A19" s="31" t="s">
        <v>34</v>
      </c>
      <c r="B19" s="31" t="s">
        <v>35</v>
      </c>
      <c r="C19" s="32">
        <v>2024</v>
      </c>
      <c r="D19" s="33" t="s">
        <v>50</v>
      </c>
      <c r="E19" s="33">
        <v>2432110005</v>
      </c>
      <c r="F19" s="31" t="s">
        <v>74</v>
      </c>
      <c r="G19" s="36">
        <v>88</v>
      </c>
      <c r="H19" s="36">
        <v>6</v>
      </c>
      <c r="I19" s="36">
        <f t="shared" si="0"/>
        <v>94</v>
      </c>
      <c r="J19" s="36">
        <v>83.19</v>
      </c>
      <c r="K19" s="36">
        <v>0</v>
      </c>
      <c r="L19" s="36">
        <v>83.19</v>
      </c>
      <c r="M19" s="36">
        <v>71.6</v>
      </c>
      <c r="N19" s="36">
        <v>0</v>
      </c>
      <c r="O19" s="36">
        <f t="shared" si="1"/>
        <v>71.6</v>
      </c>
      <c r="P19" s="36">
        <v>60</v>
      </c>
      <c r="Q19" s="36">
        <v>11</v>
      </c>
      <c r="R19" s="36">
        <f t="shared" si="2"/>
        <v>71</v>
      </c>
      <c r="S19" s="36">
        <v>60</v>
      </c>
      <c r="T19" s="36">
        <v>10</v>
      </c>
      <c r="U19" s="36">
        <f t="shared" si="3"/>
        <v>70</v>
      </c>
      <c r="V19" s="37">
        <f t="shared" si="4"/>
        <v>82.4225</v>
      </c>
      <c r="W19" s="60">
        <v>15</v>
      </c>
      <c r="X19" s="61">
        <f t="shared" si="5"/>
        <v>13</v>
      </c>
      <c r="Y19" s="75" t="s">
        <v>38</v>
      </c>
      <c r="Z19" s="60">
        <v>47</v>
      </c>
      <c r="AA19" s="76" t="s">
        <v>65</v>
      </c>
      <c r="AB19" s="4"/>
      <c r="AC19" s="4"/>
      <c r="AD19" s="69"/>
      <c r="IV19" s="14"/>
      <c r="IW19" s="14"/>
      <c r="IX19" s="14"/>
      <c r="IY19" s="14"/>
      <c r="IZ19" s="14"/>
      <c r="JA19" s="14"/>
    </row>
    <row r="20" customHeight="1" spans="1:261">
      <c r="A20" s="31" t="s">
        <v>34</v>
      </c>
      <c r="B20" s="31" t="s">
        <v>35</v>
      </c>
      <c r="C20" s="32">
        <v>2024</v>
      </c>
      <c r="D20" s="33" t="s">
        <v>50</v>
      </c>
      <c r="E20" s="33">
        <v>2432110011</v>
      </c>
      <c r="F20" s="31" t="s">
        <v>75</v>
      </c>
      <c r="G20" s="36">
        <v>88</v>
      </c>
      <c r="H20" s="36">
        <v>12</v>
      </c>
      <c r="I20" s="36">
        <f t="shared" si="0"/>
        <v>100</v>
      </c>
      <c r="J20" s="36">
        <v>80.52</v>
      </c>
      <c r="K20" s="36">
        <v>1.85</v>
      </c>
      <c r="L20" s="36">
        <v>82.37</v>
      </c>
      <c r="M20" s="36">
        <v>77.5</v>
      </c>
      <c r="N20" s="36">
        <v>0</v>
      </c>
      <c r="O20" s="36">
        <f t="shared" si="1"/>
        <v>77.5</v>
      </c>
      <c r="P20" s="36">
        <v>60</v>
      </c>
      <c r="Q20" s="36">
        <v>12</v>
      </c>
      <c r="R20" s="36">
        <f t="shared" si="2"/>
        <v>72</v>
      </c>
      <c r="S20" s="36">
        <v>60</v>
      </c>
      <c r="T20" s="36">
        <v>1</v>
      </c>
      <c r="U20" s="36">
        <f t="shared" si="3"/>
        <v>61</v>
      </c>
      <c r="V20" s="37">
        <f t="shared" si="4"/>
        <v>82.3025</v>
      </c>
      <c r="W20" s="4">
        <v>16</v>
      </c>
      <c r="X20" s="61">
        <f t="shared" si="5"/>
        <v>22</v>
      </c>
      <c r="Y20" s="75" t="s">
        <v>38</v>
      </c>
      <c r="Z20" s="60">
        <v>47</v>
      </c>
      <c r="AA20" s="77" t="s">
        <v>65</v>
      </c>
      <c r="AB20" s="4"/>
      <c r="AC20" s="4"/>
      <c r="AD20" s="69"/>
      <c r="IV20" s="14"/>
      <c r="IW20" s="14"/>
      <c r="IX20" s="14"/>
      <c r="IY20" s="14"/>
      <c r="IZ20" s="14"/>
      <c r="JA20" s="14"/>
    </row>
    <row r="21" customHeight="1" spans="1:261">
      <c r="A21" s="31" t="s">
        <v>34</v>
      </c>
      <c r="B21" s="31" t="s">
        <v>35</v>
      </c>
      <c r="C21" s="32">
        <v>2024</v>
      </c>
      <c r="D21" s="33" t="s">
        <v>50</v>
      </c>
      <c r="E21" s="33">
        <v>2432110003</v>
      </c>
      <c r="F21" s="31" t="s">
        <v>76</v>
      </c>
      <c r="G21" s="36">
        <v>88</v>
      </c>
      <c r="H21" s="36">
        <v>5.2</v>
      </c>
      <c r="I21" s="36">
        <f t="shared" si="0"/>
        <v>93.2</v>
      </c>
      <c r="J21" s="36">
        <v>80.14</v>
      </c>
      <c r="K21" s="36">
        <v>1</v>
      </c>
      <c r="L21" s="36">
        <v>81.14</v>
      </c>
      <c r="M21" s="36">
        <v>72.45</v>
      </c>
      <c r="N21" s="36">
        <v>0</v>
      </c>
      <c r="O21" s="36">
        <f t="shared" si="1"/>
        <v>72.45</v>
      </c>
      <c r="P21" s="36">
        <v>60</v>
      </c>
      <c r="Q21" s="36">
        <v>40</v>
      </c>
      <c r="R21" s="36">
        <f t="shared" si="2"/>
        <v>100</v>
      </c>
      <c r="S21" s="36">
        <v>60</v>
      </c>
      <c r="T21" s="36">
        <v>10</v>
      </c>
      <c r="U21" s="36">
        <f t="shared" si="3"/>
        <v>70</v>
      </c>
      <c r="V21" s="37">
        <f t="shared" si="4"/>
        <v>82.2975</v>
      </c>
      <c r="W21" s="60">
        <v>17</v>
      </c>
      <c r="X21" s="61">
        <f t="shared" si="5"/>
        <v>26</v>
      </c>
      <c r="Y21" s="31" t="s">
        <v>38</v>
      </c>
      <c r="Z21" s="60">
        <v>47</v>
      </c>
      <c r="AA21" s="76" t="s">
        <v>65</v>
      </c>
      <c r="AB21" s="4"/>
      <c r="AC21" s="4"/>
      <c r="AD21" s="69"/>
      <c r="IV21" s="14"/>
      <c r="IW21" s="14"/>
      <c r="IX21" s="14"/>
      <c r="IY21" s="14"/>
      <c r="IZ21" s="14"/>
      <c r="JA21" s="14"/>
    </row>
    <row r="22" customHeight="1" spans="1:261">
      <c r="A22" s="31" t="s">
        <v>34</v>
      </c>
      <c r="B22" s="31" t="s">
        <v>35</v>
      </c>
      <c r="C22" s="32">
        <v>2024</v>
      </c>
      <c r="D22" s="33" t="s">
        <v>36</v>
      </c>
      <c r="E22" s="34">
        <v>2432110027</v>
      </c>
      <c r="F22" s="35" t="s">
        <v>77</v>
      </c>
      <c r="G22" s="36">
        <v>88</v>
      </c>
      <c r="H22" s="36">
        <v>0</v>
      </c>
      <c r="I22" s="36">
        <f t="shared" si="0"/>
        <v>88</v>
      </c>
      <c r="J22" s="36">
        <v>83.24</v>
      </c>
      <c r="K22" s="36">
        <f>L22-J22</f>
        <v>0</v>
      </c>
      <c r="L22" s="36">
        <v>83.24</v>
      </c>
      <c r="M22" s="36">
        <v>78.93</v>
      </c>
      <c r="N22" s="36">
        <v>0</v>
      </c>
      <c r="O22" s="36">
        <f t="shared" si="1"/>
        <v>78.93</v>
      </c>
      <c r="P22" s="36">
        <v>60</v>
      </c>
      <c r="Q22" s="36">
        <v>10</v>
      </c>
      <c r="R22" s="36">
        <f t="shared" si="2"/>
        <v>70</v>
      </c>
      <c r="S22" s="36">
        <v>60</v>
      </c>
      <c r="T22" s="36">
        <v>0</v>
      </c>
      <c r="U22" s="36">
        <f t="shared" si="3"/>
        <v>60</v>
      </c>
      <c r="V22" s="37">
        <f t="shared" si="4"/>
        <v>81.6765</v>
      </c>
      <c r="W22" s="4">
        <v>18</v>
      </c>
      <c r="X22" s="61">
        <f t="shared" si="5"/>
        <v>12</v>
      </c>
      <c r="Y22" s="68" t="s">
        <v>38</v>
      </c>
      <c r="Z22" s="60">
        <v>47</v>
      </c>
      <c r="AA22" s="78" t="s">
        <v>65</v>
      </c>
      <c r="AB22" s="4"/>
      <c r="AC22" s="4"/>
      <c r="AD22" s="69"/>
      <c r="IV22" s="14"/>
      <c r="IW22" s="14"/>
      <c r="IX22" s="14"/>
      <c r="IY22" s="14"/>
      <c r="IZ22" s="14"/>
      <c r="JA22" s="14"/>
    </row>
    <row r="23" customHeight="1" spans="1:261">
      <c r="A23" s="31" t="s">
        <v>34</v>
      </c>
      <c r="B23" s="31" t="s">
        <v>35</v>
      </c>
      <c r="C23" s="32">
        <v>2024</v>
      </c>
      <c r="D23" s="33" t="s">
        <v>36</v>
      </c>
      <c r="E23" s="34">
        <v>2432110040</v>
      </c>
      <c r="F23" s="35" t="s">
        <v>78</v>
      </c>
      <c r="G23" s="36">
        <v>88</v>
      </c>
      <c r="H23" s="36">
        <v>2.40000000000001</v>
      </c>
      <c r="I23" s="36">
        <f t="shared" si="0"/>
        <v>90.4</v>
      </c>
      <c r="J23" s="36">
        <v>82.86</v>
      </c>
      <c r="K23" s="36">
        <f>L23-J23</f>
        <v>0</v>
      </c>
      <c r="L23" s="36">
        <v>82.86</v>
      </c>
      <c r="M23" s="36">
        <v>82.7</v>
      </c>
      <c r="N23" s="36">
        <v>0</v>
      </c>
      <c r="O23" s="36">
        <f t="shared" si="1"/>
        <v>82.7</v>
      </c>
      <c r="P23" s="36">
        <v>60</v>
      </c>
      <c r="Q23" s="37">
        <v>7</v>
      </c>
      <c r="R23" s="36">
        <f t="shared" si="2"/>
        <v>67</v>
      </c>
      <c r="S23" s="36">
        <v>60</v>
      </c>
      <c r="T23" s="37">
        <v>0</v>
      </c>
      <c r="U23" s="36">
        <f t="shared" si="3"/>
        <v>60</v>
      </c>
      <c r="V23" s="37">
        <f t="shared" si="4"/>
        <v>81.67</v>
      </c>
      <c r="W23" s="60">
        <v>19</v>
      </c>
      <c r="X23" s="61">
        <f t="shared" si="5"/>
        <v>15</v>
      </c>
      <c r="Y23" s="68" t="s">
        <v>38</v>
      </c>
      <c r="Z23" s="60">
        <v>47</v>
      </c>
      <c r="AA23" s="68" t="s">
        <v>65</v>
      </c>
      <c r="AB23" s="60"/>
      <c r="AC23" s="60"/>
      <c r="AD23" s="69"/>
      <c r="IV23" s="14"/>
      <c r="IW23" s="14"/>
      <c r="IX23" s="14"/>
      <c r="IY23" s="14"/>
      <c r="IZ23" s="14"/>
      <c r="JA23" s="14"/>
    </row>
    <row r="24" customHeight="1" spans="1:261">
      <c r="A24" s="31" t="s">
        <v>34</v>
      </c>
      <c r="B24" s="31" t="s">
        <v>35</v>
      </c>
      <c r="C24" s="32">
        <v>2024</v>
      </c>
      <c r="D24" s="33" t="s">
        <v>50</v>
      </c>
      <c r="E24" s="33">
        <v>2432110010</v>
      </c>
      <c r="F24" s="31" t="s">
        <v>79</v>
      </c>
      <c r="G24" s="36">
        <v>88</v>
      </c>
      <c r="H24" s="36">
        <v>3.90000000000001</v>
      </c>
      <c r="I24" s="36">
        <f t="shared" si="0"/>
        <v>91.9</v>
      </c>
      <c r="J24" s="36">
        <v>77.81</v>
      </c>
      <c r="K24" s="36">
        <v>4.5</v>
      </c>
      <c r="L24" s="36">
        <v>82.31</v>
      </c>
      <c r="M24" s="36">
        <v>73.2</v>
      </c>
      <c r="N24" s="36">
        <v>0</v>
      </c>
      <c r="O24" s="36">
        <f t="shared" si="1"/>
        <v>73.2</v>
      </c>
      <c r="P24" s="36">
        <v>60</v>
      </c>
      <c r="Q24" s="36">
        <v>15</v>
      </c>
      <c r="R24" s="36">
        <f t="shared" si="2"/>
        <v>75</v>
      </c>
      <c r="S24" s="36">
        <v>60</v>
      </c>
      <c r="T24" s="36">
        <v>5.5</v>
      </c>
      <c r="U24" s="36">
        <f t="shared" si="3"/>
        <v>65.5</v>
      </c>
      <c r="V24" s="37">
        <f t="shared" si="4"/>
        <v>81.6075</v>
      </c>
      <c r="W24" s="4">
        <v>20</v>
      </c>
      <c r="X24" s="61">
        <f t="shared" si="5"/>
        <v>33</v>
      </c>
      <c r="Y24" s="80" t="s">
        <v>52</v>
      </c>
      <c r="Z24" s="60">
        <v>47</v>
      </c>
      <c r="AA24" s="77" t="s">
        <v>62</v>
      </c>
      <c r="AB24" s="4"/>
      <c r="AC24" s="4"/>
      <c r="AD24" s="69"/>
      <c r="IV24" s="14"/>
      <c r="IW24" s="14"/>
      <c r="IX24" s="14"/>
      <c r="IY24" s="14"/>
      <c r="IZ24" s="14"/>
      <c r="JA24" s="14"/>
    </row>
    <row r="25" customHeight="1" spans="1:261">
      <c r="A25" s="31" t="s">
        <v>34</v>
      </c>
      <c r="B25" s="31" t="s">
        <v>35</v>
      </c>
      <c r="C25" s="32">
        <v>2024</v>
      </c>
      <c r="D25" s="33" t="s">
        <v>36</v>
      </c>
      <c r="E25" s="34">
        <v>2432110043</v>
      </c>
      <c r="F25" s="35" t="s">
        <v>80</v>
      </c>
      <c r="G25" s="36">
        <v>88</v>
      </c>
      <c r="H25" s="36">
        <v>0</v>
      </c>
      <c r="I25" s="36">
        <f t="shared" si="0"/>
        <v>88</v>
      </c>
      <c r="J25" s="36">
        <v>83.4</v>
      </c>
      <c r="K25" s="36">
        <f>L25-J25</f>
        <v>0</v>
      </c>
      <c r="L25" s="36">
        <v>83.4</v>
      </c>
      <c r="M25" s="36">
        <v>78.63</v>
      </c>
      <c r="N25" s="36">
        <v>0</v>
      </c>
      <c r="O25" s="36">
        <f t="shared" si="1"/>
        <v>78.63</v>
      </c>
      <c r="P25" s="36">
        <v>60</v>
      </c>
      <c r="Q25" s="37">
        <v>3</v>
      </c>
      <c r="R25" s="36">
        <f t="shared" si="2"/>
        <v>63</v>
      </c>
      <c r="S25" s="36">
        <v>60</v>
      </c>
      <c r="T25" s="37">
        <v>1</v>
      </c>
      <c r="U25" s="36">
        <f t="shared" si="3"/>
        <v>61</v>
      </c>
      <c r="V25" s="37">
        <f t="shared" si="4"/>
        <v>81.4815</v>
      </c>
      <c r="W25" s="60">
        <v>21</v>
      </c>
      <c r="X25" s="61">
        <f t="shared" si="5"/>
        <v>11</v>
      </c>
      <c r="Y25" s="68" t="s">
        <v>38</v>
      </c>
      <c r="Z25" s="60">
        <v>47</v>
      </c>
      <c r="AA25" s="68" t="s">
        <v>65</v>
      </c>
      <c r="AB25" s="60"/>
      <c r="AC25" s="60"/>
      <c r="AD25" s="69"/>
      <c r="IV25" s="14"/>
      <c r="IW25" s="14"/>
      <c r="IX25" s="14"/>
      <c r="IY25" s="14"/>
      <c r="IZ25" s="14"/>
      <c r="JA25" s="14"/>
    </row>
    <row r="26" customHeight="1" spans="1:261">
      <c r="A26" s="31" t="s">
        <v>34</v>
      </c>
      <c r="B26" s="31" t="s">
        <v>35</v>
      </c>
      <c r="C26" s="32">
        <v>2024</v>
      </c>
      <c r="D26" s="33" t="s">
        <v>50</v>
      </c>
      <c r="E26" s="33">
        <v>2432110007</v>
      </c>
      <c r="F26" s="31" t="s">
        <v>81</v>
      </c>
      <c r="G26" s="36">
        <v>88</v>
      </c>
      <c r="H26" s="36">
        <v>12</v>
      </c>
      <c r="I26" s="36">
        <f t="shared" si="0"/>
        <v>100</v>
      </c>
      <c r="J26" s="36">
        <v>79.76</v>
      </c>
      <c r="K26" s="36">
        <v>0.1</v>
      </c>
      <c r="L26" s="36">
        <v>79.86</v>
      </c>
      <c r="M26" s="36">
        <v>76.7</v>
      </c>
      <c r="N26" s="36">
        <v>0</v>
      </c>
      <c r="O26" s="36">
        <f t="shared" si="1"/>
        <v>76.7</v>
      </c>
      <c r="P26" s="36">
        <v>60</v>
      </c>
      <c r="Q26" s="36">
        <v>30</v>
      </c>
      <c r="R26" s="36">
        <f t="shared" si="2"/>
        <v>90</v>
      </c>
      <c r="S26" s="36">
        <v>60</v>
      </c>
      <c r="T26" s="36">
        <v>0</v>
      </c>
      <c r="U26" s="36">
        <f t="shared" si="3"/>
        <v>60</v>
      </c>
      <c r="V26" s="37">
        <f t="shared" si="4"/>
        <v>81.23</v>
      </c>
      <c r="W26" s="4">
        <v>22</v>
      </c>
      <c r="X26" s="61">
        <f t="shared" si="5"/>
        <v>30</v>
      </c>
      <c r="Y26" s="81" t="s">
        <v>38</v>
      </c>
      <c r="Z26" s="60">
        <v>47</v>
      </c>
      <c r="AA26" s="82"/>
      <c r="AB26" s="4"/>
      <c r="AC26" s="4"/>
      <c r="AD26" s="69"/>
      <c r="IV26" s="14"/>
      <c r="IW26" s="14"/>
      <c r="IX26" s="14"/>
      <c r="IY26" s="14"/>
      <c r="IZ26" s="14"/>
      <c r="JA26" s="14"/>
    </row>
    <row r="27" customHeight="1" spans="1:261">
      <c r="A27" s="31" t="s">
        <v>34</v>
      </c>
      <c r="B27" s="31" t="s">
        <v>35</v>
      </c>
      <c r="C27" s="32">
        <v>2024</v>
      </c>
      <c r="D27" s="33" t="s">
        <v>36</v>
      </c>
      <c r="E27" s="42">
        <v>2432110042</v>
      </c>
      <c r="F27" s="43" t="s">
        <v>82</v>
      </c>
      <c r="G27" s="36">
        <v>88</v>
      </c>
      <c r="H27" s="37">
        <v>2.88</v>
      </c>
      <c r="I27" s="36">
        <f t="shared" si="0"/>
        <v>90.88</v>
      </c>
      <c r="J27" s="37">
        <v>81.4</v>
      </c>
      <c r="K27" s="36">
        <f>L27-J27</f>
        <v>0.75</v>
      </c>
      <c r="L27" s="37">
        <v>82.15</v>
      </c>
      <c r="M27" s="37">
        <v>83.65</v>
      </c>
      <c r="N27" s="36">
        <v>0</v>
      </c>
      <c r="O27" s="36">
        <f t="shared" si="1"/>
        <v>83.65</v>
      </c>
      <c r="P27" s="36">
        <v>60</v>
      </c>
      <c r="Q27" s="37">
        <v>6</v>
      </c>
      <c r="R27" s="36">
        <f t="shared" si="2"/>
        <v>66</v>
      </c>
      <c r="S27" s="36">
        <v>60</v>
      </c>
      <c r="T27" s="37">
        <v>0</v>
      </c>
      <c r="U27" s="36">
        <f t="shared" si="3"/>
        <v>60</v>
      </c>
      <c r="V27" s="37">
        <f t="shared" si="4"/>
        <v>81.183</v>
      </c>
      <c r="W27" s="60">
        <v>23</v>
      </c>
      <c r="X27" s="61">
        <f t="shared" si="5"/>
        <v>19</v>
      </c>
      <c r="Y27" s="60" t="s">
        <v>38</v>
      </c>
      <c r="Z27" s="60">
        <v>47</v>
      </c>
      <c r="AA27" s="60"/>
      <c r="AB27" s="60"/>
      <c r="AC27" s="60"/>
      <c r="AD27" s="69"/>
      <c r="IV27" s="14"/>
      <c r="IW27" s="14"/>
      <c r="IX27" s="14"/>
      <c r="IY27" s="14"/>
      <c r="IZ27" s="14"/>
      <c r="JA27" s="14"/>
    </row>
    <row r="28" customHeight="1" spans="1:261">
      <c r="A28" s="31" t="s">
        <v>34</v>
      </c>
      <c r="B28" s="31" t="s">
        <v>35</v>
      </c>
      <c r="C28" s="32">
        <v>2024</v>
      </c>
      <c r="D28" s="33" t="s">
        <v>36</v>
      </c>
      <c r="E28" s="42">
        <v>2432110026</v>
      </c>
      <c r="F28" s="43" t="s">
        <v>83</v>
      </c>
      <c r="G28" s="36">
        <v>88</v>
      </c>
      <c r="H28" s="36">
        <v>0.5</v>
      </c>
      <c r="I28" s="36">
        <f t="shared" si="0"/>
        <v>88.5</v>
      </c>
      <c r="J28" s="36">
        <v>82.07</v>
      </c>
      <c r="K28" s="36">
        <f>L28-J28</f>
        <v>1</v>
      </c>
      <c r="L28" s="36">
        <v>83.07</v>
      </c>
      <c r="M28" s="36">
        <v>68.73</v>
      </c>
      <c r="N28" s="36">
        <v>0</v>
      </c>
      <c r="O28" s="36">
        <f t="shared" si="1"/>
        <v>68.73</v>
      </c>
      <c r="P28" s="36">
        <v>60</v>
      </c>
      <c r="Q28" s="36">
        <v>4</v>
      </c>
      <c r="R28" s="36">
        <f t="shared" si="2"/>
        <v>64</v>
      </c>
      <c r="S28" s="36">
        <v>60</v>
      </c>
      <c r="T28" s="36">
        <v>0</v>
      </c>
      <c r="U28" s="36">
        <f t="shared" si="3"/>
        <v>60</v>
      </c>
      <c r="V28" s="37">
        <f t="shared" si="4"/>
        <v>80.789</v>
      </c>
      <c r="W28" s="4">
        <v>24</v>
      </c>
      <c r="X28" s="61">
        <f t="shared" si="5"/>
        <v>18</v>
      </c>
      <c r="Y28" s="60" t="s">
        <v>38</v>
      </c>
      <c r="Z28" s="60">
        <v>47</v>
      </c>
      <c r="AA28" s="4"/>
      <c r="AB28" s="4"/>
      <c r="AC28" s="4"/>
      <c r="AD28" s="69"/>
      <c r="IV28" s="14"/>
      <c r="IW28" s="14"/>
      <c r="IX28" s="14"/>
      <c r="IY28" s="14"/>
      <c r="IZ28" s="14"/>
      <c r="JA28" s="14"/>
    </row>
    <row r="29" customHeight="1" spans="1:261">
      <c r="A29" s="31" t="s">
        <v>34</v>
      </c>
      <c r="B29" s="31" t="s">
        <v>35</v>
      </c>
      <c r="C29" s="32">
        <v>2024</v>
      </c>
      <c r="D29" s="33" t="s">
        <v>50</v>
      </c>
      <c r="E29" s="44">
        <v>2432110015</v>
      </c>
      <c r="F29" s="45" t="s">
        <v>84</v>
      </c>
      <c r="G29" s="36">
        <v>88</v>
      </c>
      <c r="H29" s="36">
        <v>3.2</v>
      </c>
      <c r="I29" s="36">
        <f t="shared" si="0"/>
        <v>91.2</v>
      </c>
      <c r="J29" s="36">
        <v>80.45</v>
      </c>
      <c r="K29" s="36">
        <v>1.1</v>
      </c>
      <c r="L29" s="36">
        <v>81.55</v>
      </c>
      <c r="M29" s="36">
        <v>78.55</v>
      </c>
      <c r="N29" s="36">
        <v>0</v>
      </c>
      <c r="O29" s="36">
        <f t="shared" si="1"/>
        <v>78.55</v>
      </c>
      <c r="P29" s="36">
        <v>60</v>
      </c>
      <c r="Q29" s="36">
        <v>6</v>
      </c>
      <c r="R29" s="36">
        <f t="shared" si="2"/>
        <v>66</v>
      </c>
      <c r="S29" s="36">
        <v>60</v>
      </c>
      <c r="T29" s="36">
        <v>0</v>
      </c>
      <c r="U29" s="36">
        <f t="shared" si="3"/>
        <v>60</v>
      </c>
      <c r="V29" s="37">
        <f t="shared" si="4"/>
        <v>80.51</v>
      </c>
      <c r="W29" s="60">
        <v>25</v>
      </c>
      <c r="X29" s="61">
        <f t="shared" si="5"/>
        <v>23</v>
      </c>
      <c r="Y29" s="81" t="s">
        <v>38</v>
      </c>
      <c r="Z29" s="60">
        <v>47</v>
      </c>
      <c r="AA29" s="83"/>
      <c r="AB29" s="4"/>
      <c r="AC29" s="4"/>
      <c r="AD29" s="69"/>
      <c r="IV29" s="14"/>
      <c r="IW29" s="14"/>
      <c r="IX29" s="14"/>
      <c r="IY29" s="14"/>
      <c r="IZ29" s="14"/>
      <c r="JA29" s="14"/>
    </row>
    <row r="30" customHeight="1" spans="1:261">
      <c r="A30" s="31" t="s">
        <v>34</v>
      </c>
      <c r="B30" s="31" t="s">
        <v>35</v>
      </c>
      <c r="C30" s="32">
        <v>2024</v>
      </c>
      <c r="D30" s="33" t="s">
        <v>50</v>
      </c>
      <c r="E30" s="44">
        <v>2432110014</v>
      </c>
      <c r="F30" s="45" t="s">
        <v>85</v>
      </c>
      <c r="G30" s="36">
        <v>88</v>
      </c>
      <c r="H30" s="36">
        <v>8.59999999999999</v>
      </c>
      <c r="I30" s="36">
        <f t="shared" si="0"/>
        <v>96.6</v>
      </c>
      <c r="J30" s="36">
        <v>80.07</v>
      </c>
      <c r="K30" s="36">
        <v>0.2</v>
      </c>
      <c r="L30" s="36">
        <v>80.27</v>
      </c>
      <c r="M30" s="36">
        <v>75.55</v>
      </c>
      <c r="N30" s="36">
        <v>0</v>
      </c>
      <c r="O30" s="36">
        <f t="shared" si="1"/>
        <v>75.55</v>
      </c>
      <c r="P30" s="36">
        <v>60</v>
      </c>
      <c r="Q30" s="36">
        <v>14</v>
      </c>
      <c r="R30" s="36">
        <f t="shared" si="2"/>
        <v>74</v>
      </c>
      <c r="S30" s="36">
        <v>60</v>
      </c>
      <c r="T30" s="36">
        <v>0</v>
      </c>
      <c r="U30" s="36">
        <f t="shared" si="3"/>
        <v>60</v>
      </c>
      <c r="V30" s="37">
        <f t="shared" si="4"/>
        <v>80.34</v>
      </c>
      <c r="W30" s="4">
        <v>26</v>
      </c>
      <c r="X30" s="61">
        <f t="shared" si="5"/>
        <v>27</v>
      </c>
      <c r="Y30" s="81" t="s">
        <v>38</v>
      </c>
      <c r="Z30" s="60">
        <v>47</v>
      </c>
      <c r="AA30" s="83"/>
      <c r="AB30" s="4"/>
      <c r="AC30" s="4"/>
      <c r="AD30" s="69"/>
      <c r="IV30" s="14"/>
      <c r="IW30" s="14"/>
      <c r="IX30" s="14"/>
      <c r="IY30" s="14"/>
      <c r="IZ30" s="14"/>
      <c r="JA30" s="14"/>
    </row>
    <row r="31" customHeight="1" spans="1:261">
      <c r="A31" s="31" t="s">
        <v>34</v>
      </c>
      <c r="B31" s="31" t="s">
        <v>35</v>
      </c>
      <c r="C31" s="32">
        <v>2024</v>
      </c>
      <c r="D31" s="33" t="s">
        <v>36</v>
      </c>
      <c r="E31" s="42">
        <v>2432110050</v>
      </c>
      <c r="F31" s="43" t="s">
        <v>86</v>
      </c>
      <c r="G31" s="36">
        <v>88</v>
      </c>
      <c r="H31" s="36">
        <v>10.8</v>
      </c>
      <c r="I31" s="36">
        <f t="shared" si="0"/>
        <v>98.8</v>
      </c>
      <c r="J31" s="36">
        <v>79.95</v>
      </c>
      <c r="K31" s="36">
        <f>L31-J31</f>
        <v>0.399999999999991</v>
      </c>
      <c r="L31" s="36">
        <v>80.35</v>
      </c>
      <c r="M31" s="36">
        <v>66.5</v>
      </c>
      <c r="N31" s="36">
        <v>0</v>
      </c>
      <c r="O31" s="36">
        <f t="shared" si="1"/>
        <v>66.5</v>
      </c>
      <c r="P31" s="36">
        <v>60</v>
      </c>
      <c r="Q31" s="37">
        <v>4</v>
      </c>
      <c r="R31" s="36">
        <f t="shared" si="2"/>
        <v>64</v>
      </c>
      <c r="S31" s="36">
        <v>60</v>
      </c>
      <c r="T31" s="37">
        <v>5</v>
      </c>
      <c r="U31" s="36">
        <f t="shared" si="3"/>
        <v>65</v>
      </c>
      <c r="V31" s="37">
        <f t="shared" si="4"/>
        <v>79.9175</v>
      </c>
      <c r="W31" s="60">
        <v>27</v>
      </c>
      <c r="X31" s="61">
        <f t="shared" si="5"/>
        <v>29</v>
      </c>
      <c r="Y31" s="60" t="s">
        <v>38</v>
      </c>
      <c r="Z31" s="60">
        <v>47</v>
      </c>
      <c r="AA31" s="60"/>
      <c r="AB31" s="60"/>
      <c r="AC31" s="60"/>
      <c r="AD31" s="69"/>
      <c r="IV31" s="14"/>
      <c r="IW31" s="14"/>
      <c r="IX31" s="14"/>
      <c r="IY31" s="14"/>
      <c r="IZ31" s="14"/>
      <c r="JA31" s="14"/>
    </row>
    <row r="32" customHeight="1" spans="1:261">
      <c r="A32" s="31" t="s">
        <v>34</v>
      </c>
      <c r="B32" s="31" t="s">
        <v>35</v>
      </c>
      <c r="C32" s="32">
        <v>2024</v>
      </c>
      <c r="D32" s="33" t="s">
        <v>36</v>
      </c>
      <c r="E32" s="42">
        <v>2432110029</v>
      </c>
      <c r="F32" s="43" t="s">
        <v>87</v>
      </c>
      <c r="G32" s="36">
        <v>88</v>
      </c>
      <c r="H32" s="36">
        <v>0.5</v>
      </c>
      <c r="I32" s="36">
        <f t="shared" si="0"/>
        <v>88.5</v>
      </c>
      <c r="J32" s="36">
        <v>80.81</v>
      </c>
      <c r="K32" s="36">
        <f>L32-J32</f>
        <v>0</v>
      </c>
      <c r="L32" s="36">
        <v>80.81</v>
      </c>
      <c r="M32" s="36">
        <v>82.8</v>
      </c>
      <c r="N32" s="36">
        <v>0</v>
      </c>
      <c r="O32" s="36">
        <f t="shared" si="1"/>
        <v>82.8</v>
      </c>
      <c r="P32" s="36">
        <v>60</v>
      </c>
      <c r="Q32" s="36">
        <v>3</v>
      </c>
      <c r="R32" s="36">
        <f t="shared" si="2"/>
        <v>63</v>
      </c>
      <c r="S32" s="36">
        <v>60</v>
      </c>
      <c r="T32" s="36">
        <v>0</v>
      </c>
      <c r="U32" s="36">
        <f t="shared" si="3"/>
        <v>60</v>
      </c>
      <c r="V32" s="37">
        <f t="shared" si="4"/>
        <v>79.7475</v>
      </c>
      <c r="W32" s="4">
        <v>28</v>
      </c>
      <c r="X32" s="61">
        <f t="shared" si="5"/>
        <v>21</v>
      </c>
      <c r="Y32" s="60" t="s">
        <v>38</v>
      </c>
      <c r="Z32" s="60">
        <v>47</v>
      </c>
      <c r="AA32" s="4"/>
      <c r="AB32" s="4"/>
      <c r="AC32" s="4"/>
      <c r="AD32" s="69"/>
      <c r="IV32" s="14"/>
      <c r="IW32" s="14"/>
      <c r="IX32" s="14"/>
      <c r="IY32" s="14"/>
      <c r="IZ32" s="14"/>
      <c r="JA32" s="14"/>
    </row>
    <row r="33" customHeight="1" spans="1:261">
      <c r="A33" s="31" t="s">
        <v>34</v>
      </c>
      <c r="B33" s="31" t="s">
        <v>35</v>
      </c>
      <c r="C33" s="32">
        <v>2024</v>
      </c>
      <c r="D33" s="33" t="s">
        <v>36</v>
      </c>
      <c r="E33" s="42">
        <v>2432110039</v>
      </c>
      <c r="F33" s="43" t="s">
        <v>88</v>
      </c>
      <c r="G33" s="36">
        <v>88</v>
      </c>
      <c r="H33" s="46">
        <v>3</v>
      </c>
      <c r="I33" s="36">
        <f t="shared" si="0"/>
        <v>91</v>
      </c>
      <c r="J33" s="46">
        <v>80.35</v>
      </c>
      <c r="K33" s="36">
        <f>L33-J33</f>
        <v>0.490000000000009</v>
      </c>
      <c r="L33" s="46">
        <v>80.84</v>
      </c>
      <c r="M33" s="46">
        <v>74</v>
      </c>
      <c r="N33" s="36">
        <v>0</v>
      </c>
      <c r="O33" s="36">
        <f t="shared" si="1"/>
        <v>74</v>
      </c>
      <c r="P33" s="36">
        <v>60</v>
      </c>
      <c r="Q33" s="65">
        <v>5</v>
      </c>
      <c r="R33" s="36">
        <f t="shared" si="2"/>
        <v>65</v>
      </c>
      <c r="S33" s="36">
        <v>60</v>
      </c>
      <c r="T33" s="65">
        <v>0</v>
      </c>
      <c r="U33" s="36">
        <f t="shared" si="3"/>
        <v>60</v>
      </c>
      <c r="V33" s="37">
        <f t="shared" si="4"/>
        <v>79.68</v>
      </c>
      <c r="W33" s="60">
        <v>29</v>
      </c>
      <c r="X33" s="61">
        <f t="shared" si="5"/>
        <v>25</v>
      </c>
      <c r="Y33" s="84" t="s">
        <v>38</v>
      </c>
      <c r="Z33" s="60">
        <v>47</v>
      </c>
      <c r="AA33" s="84"/>
      <c r="AB33" s="84"/>
      <c r="AC33" s="84"/>
      <c r="AD33" s="69"/>
      <c r="IV33" s="14"/>
      <c r="IW33" s="14"/>
      <c r="IX33" s="14"/>
      <c r="IY33" s="14"/>
      <c r="IZ33" s="14"/>
      <c r="JA33" s="14"/>
    </row>
    <row r="34" customHeight="1" spans="1:30">
      <c r="A34" s="31" t="s">
        <v>34</v>
      </c>
      <c r="B34" s="31" t="s">
        <v>35</v>
      </c>
      <c r="C34" s="32">
        <v>2024</v>
      </c>
      <c r="D34" s="33" t="s">
        <v>36</v>
      </c>
      <c r="E34" s="42">
        <v>2432110032</v>
      </c>
      <c r="F34" s="43" t="s">
        <v>89</v>
      </c>
      <c r="G34" s="36">
        <v>88</v>
      </c>
      <c r="H34" s="36">
        <v>0</v>
      </c>
      <c r="I34" s="36">
        <f t="shared" si="0"/>
        <v>88</v>
      </c>
      <c r="J34" s="36">
        <v>79.17</v>
      </c>
      <c r="K34" s="36">
        <f>L34-J34</f>
        <v>3</v>
      </c>
      <c r="L34" s="36">
        <v>82.17</v>
      </c>
      <c r="M34" s="36">
        <v>62.5</v>
      </c>
      <c r="N34" s="36">
        <v>0</v>
      </c>
      <c r="O34" s="36">
        <f t="shared" si="1"/>
        <v>62.5</v>
      </c>
      <c r="P34" s="36">
        <v>60</v>
      </c>
      <c r="Q34" s="36">
        <v>1</v>
      </c>
      <c r="R34" s="36">
        <f t="shared" si="2"/>
        <v>61</v>
      </c>
      <c r="S34" s="36">
        <v>60</v>
      </c>
      <c r="T34" s="36">
        <v>0</v>
      </c>
      <c r="U34" s="36">
        <f t="shared" si="3"/>
        <v>60</v>
      </c>
      <c r="V34" s="37">
        <f t="shared" si="4"/>
        <v>79.6025</v>
      </c>
      <c r="W34" s="4">
        <v>30</v>
      </c>
      <c r="X34" s="61">
        <f t="shared" si="5"/>
        <v>31</v>
      </c>
      <c r="Y34" s="60" t="s">
        <v>38</v>
      </c>
      <c r="Z34" s="60">
        <v>47</v>
      </c>
      <c r="AA34" s="4"/>
      <c r="AB34" s="4"/>
      <c r="AC34" s="4"/>
      <c r="AD34" s="69"/>
    </row>
    <row r="35" customHeight="1" spans="1:30">
      <c r="A35" s="31" t="s">
        <v>34</v>
      </c>
      <c r="B35" s="31" t="s">
        <v>35</v>
      </c>
      <c r="C35" s="32">
        <v>2024</v>
      </c>
      <c r="D35" s="33" t="s">
        <v>50</v>
      </c>
      <c r="E35" s="44">
        <v>2432110020</v>
      </c>
      <c r="F35" s="45" t="s">
        <v>90</v>
      </c>
      <c r="G35" s="36">
        <v>88</v>
      </c>
      <c r="H35" s="36">
        <v>6.40000000000001</v>
      </c>
      <c r="I35" s="36">
        <f t="shared" si="0"/>
        <v>94.4</v>
      </c>
      <c r="J35" s="36">
        <v>77.26</v>
      </c>
      <c r="K35" s="36">
        <v>2.3</v>
      </c>
      <c r="L35" s="36">
        <v>79.56</v>
      </c>
      <c r="M35" s="36">
        <v>83.35</v>
      </c>
      <c r="N35" s="36">
        <v>0</v>
      </c>
      <c r="O35" s="36">
        <f t="shared" si="1"/>
        <v>83.35</v>
      </c>
      <c r="P35" s="36">
        <v>60</v>
      </c>
      <c r="Q35" s="36">
        <v>5</v>
      </c>
      <c r="R35" s="36">
        <f t="shared" si="2"/>
        <v>65</v>
      </c>
      <c r="S35" s="36">
        <v>60</v>
      </c>
      <c r="T35" s="36">
        <v>0</v>
      </c>
      <c r="U35" s="36">
        <f t="shared" si="3"/>
        <v>60</v>
      </c>
      <c r="V35" s="37">
        <f t="shared" si="4"/>
        <v>79.5275</v>
      </c>
      <c r="W35" s="60">
        <v>31</v>
      </c>
      <c r="X35" s="61">
        <f t="shared" si="5"/>
        <v>35</v>
      </c>
      <c r="Y35" s="85" t="s">
        <v>52</v>
      </c>
      <c r="Z35" s="60">
        <v>47</v>
      </c>
      <c r="AA35" s="83"/>
      <c r="AB35" s="4"/>
      <c r="AC35" s="4"/>
      <c r="AD35" s="69"/>
    </row>
    <row r="36" customHeight="1" spans="1:30">
      <c r="A36" s="31" t="s">
        <v>34</v>
      </c>
      <c r="B36" s="31" t="s">
        <v>35</v>
      </c>
      <c r="C36" s="32">
        <v>2024</v>
      </c>
      <c r="D36" s="33" t="s">
        <v>50</v>
      </c>
      <c r="E36" s="44">
        <v>2432110023</v>
      </c>
      <c r="F36" s="45" t="s">
        <v>91</v>
      </c>
      <c r="G36" s="36">
        <v>88</v>
      </c>
      <c r="H36" s="36">
        <v>5.5</v>
      </c>
      <c r="I36" s="36">
        <f t="shared" si="0"/>
        <v>93.5</v>
      </c>
      <c r="J36" s="36">
        <v>78.43</v>
      </c>
      <c r="K36" s="36">
        <v>0.2</v>
      </c>
      <c r="L36" s="36">
        <v>78.63</v>
      </c>
      <c r="M36" s="36">
        <v>75.2</v>
      </c>
      <c r="N36" s="36">
        <v>0</v>
      </c>
      <c r="O36" s="36">
        <f t="shared" si="1"/>
        <v>75.2</v>
      </c>
      <c r="P36" s="36">
        <v>60</v>
      </c>
      <c r="Q36" s="36">
        <v>16</v>
      </c>
      <c r="R36" s="36">
        <f t="shared" si="2"/>
        <v>76</v>
      </c>
      <c r="S36" s="36">
        <v>60</v>
      </c>
      <c r="T36" s="36">
        <v>5</v>
      </c>
      <c r="U36" s="36">
        <f t="shared" si="3"/>
        <v>65</v>
      </c>
      <c r="V36" s="37">
        <f t="shared" si="4"/>
        <v>79.1325</v>
      </c>
      <c r="W36" s="4">
        <v>32</v>
      </c>
      <c r="X36" s="61">
        <f t="shared" si="5"/>
        <v>32</v>
      </c>
      <c r="Y36" s="85" t="s">
        <v>52</v>
      </c>
      <c r="Z36" s="60">
        <v>47</v>
      </c>
      <c r="AA36" s="83"/>
      <c r="AB36" s="4"/>
      <c r="AC36" s="4"/>
      <c r="AD36" s="69"/>
    </row>
    <row r="37" s="14" customFormat="1" ht="14" customHeight="1" spans="1:30">
      <c r="A37" s="31" t="s">
        <v>34</v>
      </c>
      <c r="B37" s="31" t="s">
        <v>35</v>
      </c>
      <c r="C37" s="32">
        <v>2024</v>
      </c>
      <c r="D37" s="33" t="s">
        <v>50</v>
      </c>
      <c r="E37" s="44">
        <v>2432110001</v>
      </c>
      <c r="F37" s="45" t="s">
        <v>92</v>
      </c>
      <c r="G37" s="36">
        <v>88</v>
      </c>
      <c r="H37" s="36">
        <v>0</v>
      </c>
      <c r="I37" s="36">
        <f t="shared" si="0"/>
        <v>88</v>
      </c>
      <c r="J37" s="36">
        <v>80.4</v>
      </c>
      <c r="K37" s="36">
        <v>0</v>
      </c>
      <c r="L37" s="36">
        <v>80.4</v>
      </c>
      <c r="M37" s="36">
        <v>70.6</v>
      </c>
      <c r="N37" s="36">
        <v>0</v>
      </c>
      <c r="O37" s="36">
        <f t="shared" si="1"/>
        <v>70.6</v>
      </c>
      <c r="P37" s="36">
        <v>60</v>
      </c>
      <c r="Q37" s="36">
        <v>7</v>
      </c>
      <c r="R37" s="36">
        <f t="shared" si="2"/>
        <v>67</v>
      </c>
      <c r="S37" s="36">
        <v>60</v>
      </c>
      <c r="T37" s="36">
        <v>2.5</v>
      </c>
      <c r="U37" s="36">
        <f t="shared" si="3"/>
        <v>62.5</v>
      </c>
      <c r="V37" s="37">
        <f t="shared" si="4"/>
        <v>79.105</v>
      </c>
      <c r="W37" s="60">
        <v>33</v>
      </c>
      <c r="X37" s="61">
        <f t="shared" si="5"/>
        <v>24</v>
      </c>
      <c r="Y37" s="86" t="s">
        <v>38</v>
      </c>
      <c r="Z37" s="60">
        <v>47</v>
      </c>
      <c r="AA37" s="82"/>
      <c r="AB37" s="4"/>
      <c r="AC37" s="4"/>
      <c r="AD37" s="69"/>
    </row>
    <row r="38" s="14" customFormat="1" customHeight="1" spans="1:30">
      <c r="A38" s="31" t="s">
        <v>34</v>
      </c>
      <c r="B38" s="31" t="s">
        <v>35</v>
      </c>
      <c r="C38" s="32">
        <v>2024</v>
      </c>
      <c r="D38" s="33" t="s">
        <v>36</v>
      </c>
      <c r="E38" s="42">
        <v>2432110028</v>
      </c>
      <c r="F38" s="43" t="s">
        <v>93</v>
      </c>
      <c r="G38" s="36">
        <v>88</v>
      </c>
      <c r="H38" s="36">
        <v>0</v>
      </c>
      <c r="I38" s="36">
        <f t="shared" si="0"/>
        <v>88</v>
      </c>
      <c r="J38" s="36">
        <v>80.02</v>
      </c>
      <c r="K38" s="36">
        <f>L38-J38</f>
        <v>0</v>
      </c>
      <c r="L38" s="36">
        <v>80.02</v>
      </c>
      <c r="M38" s="36">
        <v>69.85</v>
      </c>
      <c r="N38" s="36">
        <v>0</v>
      </c>
      <c r="O38" s="36">
        <f t="shared" si="1"/>
        <v>69.85</v>
      </c>
      <c r="P38" s="36">
        <v>60</v>
      </c>
      <c r="Q38" s="36">
        <v>11</v>
      </c>
      <c r="R38" s="36">
        <f t="shared" si="2"/>
        <v>71</v>
      </c>
      <c r="S38" s="36">
        <v>60</v>
      </c>
      <c r="T38" s="36">
        <v>0</v>
      </c>
      <c r="U38" s="36">
        <f t="shared" si="3"/>
        <v>60</v>
      </c>
      <c r="V38" s="37">
        <f t="shared" si="4"/>
        <v>78.8575</v>
      </c>
      <c r="W38" s="4">
        <v>34</v>
      </c>
      <c r="X38" s="61">
        <f t="shared" si="5"/>
        <v>28</v>
      </c>
      <c r="Y38" s="60" t="s">
        <v>38</v>
      </c>
      <c r="Z38" s="60">
        <v>47</v>
      </c>
      <c r="AA38" s="4"/>
      <c r="AB38" s="4"/>
      <c r="AC38" s="4"/>
      <c r="AD38" s="69"/>
    </row>
    <row r="39" customHeight="1" spans="1:30">
      <c r="A39" s="31" t="s">
        <v>34</v>
      </c>
      <c r="B39" s="31" t="s">
        <v>35</v>
      </c>
      <c r="C39" s="32">
        <v>2024</v>
      </c>
      <c r="D39" s="33" t="s">
        <v>36</v>
      </c>
      <c r="E39" s="42">
        <v>2432110041</v>
      </c>
      <c r="F39" s="43" t="s">
        <v>94</v>
      </c>
      <c r="G39" s="36">
        <v>88</v>
      </c>
      <c r="H39" s="36">
        <v>6.5</v>
      </c>
      <c r="I39" s="36">
        <f t="shared" si="0"/>
        <v>94.5</v>
      </c>
      <c r="J39" s="36">
        <v>77.71</v>
      </c>
      <c r="K39" s="36">
        <f>L39-J39</f>
        <v>0.300000000000011</v>
      </c>
      <c r="L39" s="36">
        <v>78.01</v>
      </c>
      <c r="M39" s="36">
        <v>77.6</v>
      </c>
      <c r="N39" s="36">
        <v>0</v>
      </c>
      <c r="O39" s="36">
        <f t="shared" si="1"/>
        <v>77.6</v>
      </c>
      <c r="P39" s="36">
        <v>60</v>
      </c>
      <c r="Q39" s="37">
        <v>7</v>
      </c>
      <c r="R39" s="36">
        <f t="shared" si="2"/>
        <v>67</v>
      </c>
      <c r="S39" s="36">
        <v>60</v>
      </c>
      <c r="T39" s="37">
        <v>0</v>
      </c>
      <c r="U39" s="36">
        <f t="shared" si="3"/>
        <v>60</v>
      </c>
      <c r="V39" s="37">
        <f t="shared" si="4"/>
        <v>78.1875</v>
      </c>
      <c r="W39" s="60">
        <v>35</v>
      </c>
      <c r="X39" s="61">
        <f t="shared" si="5"/>
        <v>34</v>
      </c>
      <c r="Y39" s="87" t="s">
        <v>52</v>
      </c>
      <c r="Z39" s="60">
        <v>47</v>
      </c>
      <c r="AA39" s="83"/>
      <c r="AB39" s="60"/>
      <c r="AC39" s="60"/>
      <c r="AD39" s="69"/>
    </row>
    <row r="40" customHeight="1" spans="1:30">
      <c r="A40" s="31" t="s">
        <v>34</v>
      </c>
      <c r="B40" s="31" t="s">
        <v>35</v>
      </c>
      <c r="C40" s="32">
        <v>2024</v>
      </c>
      <c r="D40" s="33" t="s">
        <v>36</v>
      </c>
      <c r="E40" s="42">
        <v>2432110033</v>
      </c>
      <c r="F40" s="43" t="s">
        <v>95</v>
      </c>
      <c r="G40" s="36">
        <v>88</v>
      </c>
      <c r="H40" s="36">
        <v>0</v>
      </c>
      <c r="I40" s="36">
        <f t="shared" si="0"/>
        <v>88</v>
      </c>
      <c r="J40" s="36">
        <v>77.19</v>
      </c>
      <c r="K40" s="36">
        <f>L40-J40</f>
        <v>0</v>
      </c>
      <c r="L40" s="36">
        <v>77.19</v>
      </c>
      <c r="M40" s="36">
        <v>76.95</v>
      </c>
      <c r="N40" s="36">
        <v>0</v>
      </c>
      <c r="O40" s="36">
        <f t="shared" si="1"/>
        <v>76.95</v>
      </c>
      <c r="P40" s="36">
        <v>60</v>
      </c>
      <c r="Q40" s="37">
        <v>2</v>
      </c>
      <c r="R40" s="36">
        <f t="shared" si="2"/>
        <v>62</v>
      </c>
      <c r="S40" s="36">
        <v>60</v>
      </c>
      <c r="T40" s="37">
        <v>15</v>
      </c>
      <c r="U40" s="36">
        <f t="shared" si="3"/>
        <v>75</v>
      </c>
      <c r="V40" s="37">
        <f t="shared" si="4"/>
        <v>77.39</v>
      </c>
      <c r="W40" s="4">
        <v>36</v>
      </c>
      <c r="X40" s="61">
        <f t="shared" si="5"/>
        <v>36</v>
      </c>
      <c r="Y40" s="60" t="s">
        <v>38</v>
      </c>
      <c r="Z40" s="60">
        <v>47</v>
      </c>
      <c r="AA40" s="60"/>
      <c r="AB40" s="60"/>
      <c r="AC40" s="60"/>
      <c r="AD40" s="69"/>
    </row>
    <row r="41" customHeight="1" spans="1:30">
      <c r="A41" s="31" t="s">
        <v>34</v>
      </c>
      <c r="B41" s="31" t="s">
        <v>35</v>
      </c>
      <c r="C41" s="32">
        <v>2024</v>
      </c>
      <c r="D41" s="33" t="s">
        <v>50</v>
      </c>
      <c r="E41" s="44">
        <v>2432110009</v>
      </c>
      <c r="F41" s="45" t="s">
        <v>96</v>
      </c>
      <c r="G41" s="36">
        <v>88</v>
      </c>
      <c r="H41" s="36">
        <v>2.59999999999999</v>
      </c>
      <c r="I41" s="36">
        <f t="shared" si="0"/>
        <v>90.6</v>
      </c>
      <c r="J41" s="36">
        <v>72.6</v>
      </c>
      <c r="K41" s="36">
        <v>2</v>
      </c>
      <c r="L41" s="36">
        <v>74.6</v>
      </c>
      <c r="M41" s="36">
        <v>73.85</v>
      </c>
      <c r="N41" s="36">
        <v>0</v>
      </c>
      <c r="O41" s="36">
        <f t="shared" si="1"/>
        <v>73.85</v>
      </c>
      <c r="P41" s="36">
        <v>60</v>
      </c>
      <c r="Q41" s="36">
        <v>24</v>
      </c>
      <c r="R41" s="36">
        <f t="shared" si="2"/>
        <v>84</v>
      </c>
      <c r="S41" s="36">
        <v>60</v>
      </c>
      <c r="T41" s="36">
        <v>10</v>
      </c>
      <c r="U41" s="36">
        <f t="shared" si="3"/>
        <v>70</v>
      </c>
      <c r="V41" s="37">
        <f t="shared" si="4"/>
        <v>76.4025</v>
      </c>
      <c r="W41" s="60">
        <v>37</v>
      </c>
      <c r="X41" s="61">
        <f t="shared" si="5"/>
        <v>42</v>
      </c>
      <c r="Y41" s="88" t="s">
        <v>52</v>
      </c>
      <c r="Z41" s="60">
        <v>47</v>
      </c>
      <c r="AA41" s="83"/>
      <c r="AB41" s="4"/>
      <c r="AC41" s="4"/>
      <c r="AD41" s="69"/>
    </row>
    <row r="42" customHeight="1" spans="1:30">
      <c r="A42" s="31" t="s">
        <v>34</v>
      </c>
      <c r="B42" s="31" t="s">
        <v>35</v>
      </c>
      <c r="C42" s="32">
        <v>2024</v>
      </c>
      <c r="D42" s="33" t="s">
        <v>36</v>
      </c>
      <c r="E42" s="42">
        <v>2432110046</v>
      </c>
      <c r="F42" s="43" t="s">
        <v>97</v>
      </c>
      <c r="G42" s="36">
        <v>88</v>
      </c>
      <c r="H42" s="36">
        <v>5.7</v>
      </c>
      <c r="I42" s="36">
        <f t="shared" si="0"/>
        <v>93.7</v>
      </c>
      <c r="J42" s="36">
        <v>74.3</v>
      </c>
      <c r="K42" s="36">
        <f>L42-J42</f>
        <v>0.200000000000003</v>
      </c>
      <c r="L42" s="36">
        <v>74.5</v>
      </c>
      <c r="M42" s="36">
        <v>71</v>
      </c>
      <c r="N42" s="36">
        <v>0</v>
      </c>
      <c r="O42" s="36">
        <f t="shared" si="1"/>
        <v>71</v>
      </c>
      <c r="P42" s="36">
        <v>60</v>
      </c>
      <c r="Q42" s="37">
        <v>5</v>
      </c>
      <c r="R42" s="36">
        <f t="shared" si="2"/>
        <v>65</v>
      </c>
      <c r="S42" s="36">
        <v>60</v>
      </c>
      <c r="T42" s="37">
        <v>25</v>
      </c>
      <c r="U42" s="36">
        <f t="shared" si="3"/>
        <v>85</v>
      </c>
      <c r="V42" s="37">
        <f t="shared" si="4"/>
        <v>76.295</v>
      </c>
      <c r="W42" s="4">
        <v>38</v>
      </c>
      <c r="X42" s="61">
        <f t="shared" si="5"/>
        <v>39</v>
      </c>
      <c r="Y42" s="60" t="s">
        <v>38</v>
      </c>
      <c r="Z42" s="60">
        <v>47</v>
      </c>
      <c r="AA42" s="60"/>
      <c r="AB42" s="60"/>
      <c r="AC42" s="60"/>
      <c r="AD42" s="69"/>
    </row>
    <row r="43" customHeight="1" spans="1:30">
      <c r="A43" s="31" t="s">
        <v>34</v>
      </c>
      <c r="B43" s="31" t="s">
        <v>35</v>
      </c>
      <c r="C43" s="32">
        <v>2024</v>
      </c>
      <c r="D43" s="33" t="s">
        <v>50</v>
      </c>
      <c r="E43" s="44">
        <v>2432110022</v>
      </c>
      <c r="F43" s="45" t="s">
        <v>98</v>
      </c>
      <c r="G43" s="36">
        <v>88</v>
      </c>
      <c r="H43" s="36">
        <v>6.40000000000001</v>
      </c>
      <c r="I43" s="36">
        <f t="shared" si="0"/>
        <v>94.4</v>
      </c>
      <c r="J43" s="36">
        <v>75.95</v>
      </c>
      <c r="K43" s="36">
        <v>0</v>
      </c>
      <c r="L43" s="36">
        <v>75.95</v>
      </c>
      <c r="M43" s="36">
        <v>57.2</v>
      </c>
      <c r="N43" s="36">
        <v>0</v>
      </c>
      <c r="O43" s="36">
        <f t="shared" si="1"/>
        <v>57.2</v>
      </c>
      <c r="P43" s="36">
        <v>60</v>
      </c>
      <c r="Q43" s="36">
        <v>4</v>
      </c>
      <c r="R43" s="36">
        <f t="shared" si="2"/>
        <v>64</v>
      </c>
      <c r="S43" s="36">
        <v>60</v>
      </c>
      <c r="T43" s="36">
        <v>5</v>
      </c>
      <c r="U43" s="36">
        <f t="shared" si="3"/>
        <v>65</v>
      </c>
      <c r="V43" s="37">
        <f t="shared" si="4"/>
        <v>75.7125</v>
      </c>
      <c r="W43" s="60">
        <v>39</v>
      </c>
      <c r="X43" s="61">
        <f t="shared" si="5"/>
        <v>37</v>
      </c>
      <c r="Y43" s="85" t="s">
        <v>52</v>
      </c>
      <c r="Z43" s="60">
        <v>47</v>
      </c>
      <c r="AA43" s="83"/>
      <c r="AB43" s="4"/>
      <c r="AC43" s="4"/>
      <c r="AD43" s="69"/>
    </row>
    <row r="44" customHeight="1" spans="1:30">
      <c r="A44" s="31" t="s">
        <v>34</v>
      </c>
      <c r="B44" s="31" t="s">
        <v>35</v>
      </c>
      <c r="C44" s="32">
        <v>2024</v>
      </c>
      <c r="D44" s="33" t="s">
        <v>36</v>
      </c>
      <c r="E44" s="42">
        <v>2432110047</v>
      </c>
      <c r="F44" s="43" t="s">
        <v>99</v>
      </c>
      <c r="G44" s="36">
        <v>88</v>
      </c>
      <c r="H44" s="36">
        <v>0</v>
      </c>
      <c r="I44" s="36">
        <f t="shared" si="0"/>
        <v>88</v>
      </c>
      <c r="J44" s="36">
        <v>75</v>
      </c>
      <c r="K44" s="36">
        <f>L44-J44</f>
        <v>0</v>
      </c>
      <c r="L44" s="36">
        <v>75</v>
      </c>
      <c r="M44" s="36">
        <v>69.5</v>
      </c>
      <c r="N44" s="36">
        <v>0</v>
      </c>
      <c r="O44" s="36">
        <f t="shared" si="1"/>
        <v>69.5</v>
      </c>
      <c r="P44" s="36">
        <v>60</v>
      </c>
      <c r="Q44" s="37">
        <v>3</v>
      </c>
      <c r="R44" s="36">
        <f t="shared" si="2"/>
        <v>63</v>
      </c>
      <c r="S44" s="36">
        <v>60</v>
      </c>
      <c r="T44" s="37">
        <v>18.5</v>
      </c>
      <c r="U44" s="36">
        <f t="shared" si="3"/>
        <v>78.5</v>
      </c>
      <c r="V44" s="37">
        <f t="shared" si="4"/>
        <v>75.6</v>
      </c>
      <c r="W44" s="4">
        <v>40</v>
      </c>
      <c r="X44" s="61">
        <f t="shared" si="5"/>
        <v>38</v>
      </c>
      <c r="Y44" s="87" t="s">
        <v>52</v>
      </c>
      <c r="Z44" s="60">
        <v>47</v>
      </c>
      <c r="AA44" s="4"/>
      <c r="AB44" s="60"/>
      <c r="AC44" s="60"/>
      <c r="AD44" s="69"/>
    </row>
    <row r="45" customHeight="1" spans="1:30">
      <c r="A45" s="31" t="s">
        <v>34</v>
      </c>
      <c r="B45" s="31" t="s">
        <v>35</v>
      </c>
      <c r="C45" s="32">
        <v>2024</v>
      </c>
      <c r="D45" s="33" t="s">
        <v>36</v>
      </c>
      <c r="E45" s="42">
        <v>2432110049</v>
      </c>
      <c r="F45" s="43" t="s">
        <v>100</v>
      </c>
      <c r="G45" s="36">
        <v>88</v>
      </c>
      <c r="H45" s="36">
        <v>0</v>
      </c>
      <c r="I45" s="36">
        <f t="shared" si="0"/>
        <v>88</v>
      </c>
      <c r="J45" s="36">
        <v>74.05</v>
      </c>
      <c r="K45" s="36">
        <f>L45-J45</f>
        <v>0</v>
      </c>
      <c r="L45" s="36">
        <v>74.05</v>
      </c>
      <c r="M45" s="36">
        <v>51.4</v>
      </c>
      <c r="N45" s="36">
        <v>0</v>
      </c>
      <c r="O45" s="36">
        <f t="shared" si="1"/>
        <v>51.4</v>
      </c>
      <c r="P45" s="36">
        <v>60</v>
      </c>
      <c r="Q45" s="37">
        <v>7</v>
      </c>
      <c r="R45" s="36">
        <f t="shared" si="2"/>
        <v>67</v>
      </c>
      <c r="S45" s="36">
        <v>60</v>
      </c>
      <c r="T45" s="37">
        <v>21</v>
      </c>
      <c r="U45" s="36">
        <f t="shared" si="3"/>
        <v>81</v>
      </c>
      <c r="V45" s="37">
        <f t="shared" si="4"/>
        <v>74.3075</v>
      </c>
      <c r="W45" s="60">
        <v>41</v>
      </c>
      <c r="X45" s="61">
        <f t="shared" si="5"/>
        <v>40</v>
      </c>
      <c r="Y45" s="89" t="s">
        <v>52</v>
      </c>
      <c r="Z45" s="60">
        <v>47</v>
      </c>
      <c r="AA45" s="4"/>
      <c r="AB45" s="60"/>
      <c r="AC45" s="60"/>
      <c r="AD45" s="69"/>
    </row>
    <row r="46" customHeight="1" spans="1:30">
      <c r="A46" s="31" t="s">
        <v>34</v>
      </c>
      <c r="B46" s="31" t="s">
        <v>35</v>
      </c>
      <c r="C46" s="32">
        <v>2024</v>
      </c>
      <c r="D46" s="33" t="s">
        <v>50</v>
      </c>
      <c r="E46" s="44">
        <v>2432110024</v>
      </c>
      <c r="F46" s="45" t="s">
        <v>101</v>
      </c>
      <c r="G46" s="36">
        <v>88</v>
      </c>
      <c r="H46" s="36">
        <v>3.2</v>
      </c>
      <c r="I46" s="36">
        <f t="shared" si="0"/>
        <v>91.2</v>
      </c>
      <c r="J46" s="36">
        <v>72.88</v>
      </c>
      <c r="K46" s="36">
        <v>0</v>
      </c>
      <c r="L46" s="36">
        <v>72.88</v>
      </c>
      <c r="M46" s="36">
        <v>69.55</v>
      </c>
      <c r="N46" s="36">
        <v>0</v>
      </c>
      <c r="O46" s="36">
        <f t="shared" si="1"/>
        <v>69.55</v>
      </c>
      <c r="P46" s="36">
        <v>60</v>
      </c>
      <c r="Q46" s="36">
        <v>3</v>
      </c>
      <c r="R46" s="36">
        <f t="shared" si="2"/>
        <v>63</v>
      </c>
      <c r="S46" s="36">
        <v>60</v>
      </c>
      <c r="T46" s="36">
        <v>3</v>
      </c>
      <c r="U46" s="36">
        <f t="shared" si="3"/>
        <v>63</v>
      </c>
      <c r="V46" s="37">
        <f t="shared" si="4"/>
        <v>73.5575</v>
      </c>
      <c r="W46" s="4">
        <v>42</v>
      </c>
      <c r="X46" s="61">
        <f t="shared" si="5"/>
        <v>41</v>
      </c>
      <c r="Y46" s="87" t="s">
        <v>52</v>
      </c>
      <c r="Z46" s="60">
        <v>47</v>
      </c>
      <c r="AA46" s="4"/>
      <c r="AB46" s="4"/>
      <c r="AC46" s="4"/>
      <c r="AD46" s="69"/>
    </row>
    <row r="47" customHeight="1" spans="1:30">
      <c r="A47" s="31" t="s">
        <v>34</v>
      </c>
      <c r="B47" s="31" t="s">
        <v>35</v>
      </c>
      <c r="C47" s="32">
        <v>2024</v>
      </c>
      <c r="D47" s="33" t="s">
        <v>50</v>
      </c>
      <c r="E47" s="44">
        <v>2432110018</v>
      </c>
      <c r="F47" s="45" t="s">
        <v>102</v>
      </c>
      <c r="G47" s="36">
        <v>88</v>
      </c>
      <c r="H47" s="36">
        <v>4.09999999999999</v>
      </c>
      <c r="I47" s="36">
        <f t="shared" si="0"/>
        <v>92.1</v>
      </c>
      <c r="J47" s="36">
        <v>68.81</v>
      </c>
      <c r="K47" s="36">
        <v>0.3</v>
      </c>
      <c r="L47" s="36">
        <v>69.11</v>
      </c>
      <c r="M47" s="36">
        <v>67.3</v>
      </c>
      <c r="N47" s="36">
        <v>0</v>
      </c>
      <c r="O47" s="36">
        <f t="shared" si="1"/>
        <v>67.3</v>
      </c>
      <c r="P47" s="36">
        <v>60</v>
      </c>
      <c r="Q47" s="36">
        <v>16</v>
      </c>
      <c r="R47" s="36">
        <f t="shared" si="2"/>
        <v>76</v>
      </c>
      <c r="S47" s="36">
        <v>60</v>
      </c>
      <c r="T47" s="36">
        <v>7</v>
      </c>
      <c r="U47" s="36">
        <f t="shared" si="3"/>
        <v>67</v>
      </c>
      <c r="V47" s="37">
        <f t="shared" si="4"/>
        <v>71.5575</v>
      </c>
      <c r="W47" s="60">
        <v>43</v>
      </c>
      <c r="X47" s="61">
        <f t="shared" si="5"/>
        <v>43</v>
      </c>
      <c r="Y47" s="85" t="s">
        <v>52</v>
      </c>
      <c r="Z47" s="60">
        <v>47</v>
      </c>
      <c r="AA47" s="83"/>
      <c r="AB47" s="4"/>
      <c r="AC47" s="4"/>
      <c r="AD47" s="69"/>
    </row>
    <row r="48" customHeight="1" spans="1:30">
      <c r="A48" s="31" t="s">
        <v>34</v>
      </c>
      <c r="B48" s="31" t="s">
        <v>35</v>
      </c>
      <c r="C48" s="32">
        <v>2024</v>
      </c>
      <c r="D48" s="33" t="s">
        <v>50</v>
      </c>
      <c r="E48" s="44">
        <v>2432110012</v>
      </c>
      <c r="F48" s="45" t="s">
        <v>103</v>
      </c>
      <c r="G48" s="36">
        <v>88</v>
      </c>
      <c r="H48" s="36">
        <v>0</v>
      </c>
      <c r="I48" s="36">
        <f t="shared" si="0"/>
        <v>88</v>
      </c>
      <c r="J48" s="36">
        <v>67.75</v>
      </c>
      <c r="K48" s="36">
        <v>0</v>
      </c>
      <c r="L48" s="36">
        <v>67.75</v>
      </c>
      <c r="M48" s="36">
        <v>65.05</v>
      </c>
      <c r="N48" s="36">
        <v>0</v>
      </c>
      <c r="O48" s="36">
        <f t="shared" si="1"/>
        <v>65.05</v>
      </c>
      <c r="P48" s="36">
        <v>60</v>
      </c>
      <c r="Q48" s="36">
        <v>4</v>
      </c>
      <c r="R48" s="36">
        <f t="shared" si="2"/>
        <v>64</v>
      </c>
      <c r="S48" s="36">
        <v>60</v>
      </c>
      <c r="T48" s="36">
        <v>0</v>
      </c>
      <c r="U48" s="36">
        <f t="shared" si="3"/>
        <v>60</v>
      </c>
      <c r="V48" s="37">
        <f t="shared" si="4"/>
        <v>69.065</v>
      </c>
      <c r="W48" s="4">
        <v>44</v>
      </c>
      <c r="X48" s="61">
        <f t="shared" si="5"/>
        <v>44</v>
      </c>
      <c r="Y48" s="81" t="s">
        <v>38</v>
      </c>
      <c r="Z48" s="60">
        <v>47</v>
      </c>
      <c r="AA48" s="83"/>
      <c r="AB48" s="4"/>
      <c r="AC48" s="4"/>
      <c r="AD48" s="69"/>
    </row>
    <row r="49" customHeight="1" spans="1:30">
      <c r="A49" s="31" t="s">
        <v>34</v>
      </c>
      <c r="B49" s="31" t="s">
        <v>35</v>
      </c>
      <c r="C49" s="32">
        <v>2024</v>
      </c>
      <c r="D49" s="33" t="s">
        <v>50</v>
      </c>
      <c r="E49" s="44">
        <v>2432110019</v>
      </c>
      <c r="F49" s="45" t="s">
        <v>104</v>
      </c>
      <c r="G49" s="36">
        <v>88</v>
      </c>
      <c r="H49" s="36">
        <v>12</v>
      </c>
      <c r="I49" s="36">
        <f t="shared" si="0"/>
        <v>100</v>
      </c>
      <c r="J49" s="36">
        <v>60.98</v>
      </c>
      <c r="K49" s="36">
        <v>0.6</v>
      </c>
      <c r="L49" s="36">
        <v>61.58</v>
      </c>
      <c r="M49" s="36">
        <v>67.15</v>
      </c>
      <c r="N49" s="36">
        <v>0</v>
      </c>
      <c r="O49" s="36">
        <f t="shared" si="1"/>
        <v>67.15</v>
      </c>
      <c r="P49" s="36">
        <v>60</v>
      </c>
      <c r="Q49" s="36">
        <v>8</v>
      </c>
      <c r="R49" s="36">
        <f t="shared" si="2"/>
        <v>68</v>
      </c>
      <c r="S49" s="36">
        <v>60</v>
      </c>
      <c r="T49" s="36">
        <v>0</v>
      </c>
      <c r="U49" s="36">
        <f t="shared" si="3"/>
        <v>60</v>
      </c>
      <c r="V49" s="37">
        <f t="shared" si="4"/>
        <v>65.9425</v>
      </c>
      <c r="W49" s="60">
        <v>45</v>
      </c>
      <c r="X49" s="61">
        <f t="shared" si="5"/>
        <v>46</v>
      </c>
      <c r="Y49" s="88" t="s">
        <v>52</v>
      </c>
      <c r="Z49" s="60">
        <v>47</v>
      </c>
      <c r="AA49" s="83"/>
      <c r="AB49" s="4"/>
      <c r="AC49" s="4"/>
      <c r="AD49" s="69"/>
    </row>
    <row r="50" customHeight="1" spans="1:30">
      <c r="A50" s="31" t="s">
        <v>34</v>
      </c>
      <c r="B50" s="31" t="s">
        <v>35</v>
      </c>
      <c r="C50" s="32">
        <v>2024</v>
      </c>
      <c r="D50" s="33" t="s">
        <v>50</v>
      </c>
      <c r="E50" s="44">
        <v>2432110021</v>
      </c>
      <c r="F50" s="45" t="s">
        <v>105</v>
      </c>
      <c r="G50" s="36">
        <v>88</v>
      </c>
      <c r="H50" s="36">
        <v>0</v>
      </c>
      <c r="I50" s="36">
        <f t="shared" si="0"/>
        <v>88</v>
      </c>
      <c r="J50" s="36">
        <v>61.21</v>
      </c>
      <c r="K50" s="36">
        <v>3.5</v>
      </c>
      <c r="L50" s="36">
        <v>64.71</v>
      </c>
      <c r="M50" s="36">
        <v>33.95</v>
      </c>
      <c r="N50" s="36">
        <v>0</v>
      </c>
      <c r="O50" s="36">
        <f t="shared" si="1"/>
        <v>33.95</v>
      </c>
      <c r="P50" s="36">
        <v>60</v>
      </c>
      <c r="Q50" s="36">
        <v>0</v>
      </c>
      <c r="R50" s="36">
        <f t="shared" si="2"/>
        <v>60</v>
      </c>
      <c r="S50" s="36">
        <v>60</v>
      </c>
      <c r="T50" s="36">
        <v>0</v>
      </c>
      <c r="U50" s="36">
        <f t="shared" si="3"/>
        <v>60</v>
      </c>
      <c r="V50" s="37">
        <f t="shared" si="4"/>
        <v>65.03</v>
      </c>
      <c r="W50" s="4">
        <v>46</v>
      </c>
      <c r="X50" s="61">
        <f t="shared" si="5"/>
        <v>45</v>
      </c>
      <c r="Y50" s="85" t="s">
        <v>52</v>
      </c>
      <c r="Z50" s="60">
        <v>47</v>
      </c>
      <c r="AA50" s="83"/>
      <c r="AB50" s="4"/>
      <c r="AC50" s="4"/>
      <c r="AD50" s="69"/>
    </row>
    <row r="51" customHeight="1" spans="1:30">
      <c r="A51" s="31" t="s">
        <v>34</v>
      </c>
      <c r="B51" s="31" t="s">
        <v>35</v>
      </c>
      <c r="C51" s="32">
        <v>2024</v>
      </c>
      <c r="D51" s="33" t="s">
        <v>50</v>
      </c>
      <c r="E51" s="44">
        <v>2432110008</v>
      </c>
      <c r="F51" s="45" t="s">
        <v>106</v>
      </c>
      <c r="G51" s="36">
        <v>88</v>
      </c>
      <c r="H51" s="36">
        <v>12</v>
      </c>
      <c r="I51" s="36">
        <f t="shared" si="0"/>
        <v>100</v>
      </c>
      <c r="J51" s="36">
        <v>60.1</v>
      </c>
      <c r="K51" s="36">
        <v>0.8</v>
      </c>
      <c r="L51" s="36">
        <v>60.9</v>
      </c>
      <c r="M51" s="36">
        <v>36</v>
      </c>
      <c r="N51" s="36">
        <v>0</v>
      </c>
      <c r="O51" s="36">
        <f t="shared" si="1"/>
        <v>36</v>
      </c>
      <c r="P51" s="36">
        <v>60</v>
      </c>
      <c r="Q51" s="36">
        <v>3</v>
      </c>
      <c r="R51" s="36">
        <f t="shared" si="2"/>
        <v>63</v>
      </c>
      <c r="S51" s="36">
        <v>60</v>
      </c>
      <c r="T51" s="36">
        <v>0</v>
      </c>
      <c r="U51" s="36">
        <f t="shared" si="3"/>
        <v>60</v>
      </c>
      <c r="V51" s="37">
        <f t="shared" si="4"/>
        <v>63.625</v>
      </c>
      <c r="W51" s="60">
        <v>47</v>
      </c>
      <c r="X51" s="61">
        <f t="shared" si="5"/>
        <v>47</v>
      </c>
      <c r="Y51" s="85" t="s">
        <v>52</v>
      </c>
      <c r="Z51" s="60">
        <v>47</v>
      </c>
      <c r="AA51" s="83"/>
      <c r="AB51" s="4"/>
      <c r="AC51" s="4"/>
      <c r="AD51" s="69"/>
    </row>
    <row r="52" customHeight="1" spans="1:30">
      <c r="A52" s="47" t="s">
        <v>107</v>
      </c>
      <c r="B52" s="48" t="s">
        <v>108</v>
      </c>
      <c r="D52" s="48"/>
      <c r="E52" s="49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AD52" s="69"/>
    </row>
    <row r="53" customHeight="1" spans="1:30">
      <c r="A53" s="50"/>
      <c r="B53" s="51" t="s">
        <v>109</v>
      </c>
      <c r="D53" s="48"/>
      <c r="E53" s="49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AD53" s="69"/>
    </row>
    <row r="54" customHeight="1" spans="1:30">
      <c r="A54" s="50"/>
      <c r="B54" s="48" t="s">
        <v>110</v>
      </c>
      <c r="D54" s="48"/>
      <c r="E54" s="49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AD54" s="69"/>
    </row>
    <row r="55" customHeight="1" spans="1:30">
      <c r="A55" s="50"/>
      <c r="B55" s="48" t="s">
        <v>111</v>
      </c>
      <c r="C55" s="14"/>
      <c r="D55" s="48"/>
      <c r="E55" s="49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AD55" s="69"/>
    </row>
    <row r="56" customHeight="1" spans="1:30">
      <c r="A56" s="52"/>
      <c r="B56" s="51" t="s">
        <v>112</v>
      </c>
      <c r="C56" s="14"/>
      <c r="D56" s="48"/>
      <c r="E56" s="49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AD56" s="69"/>
    </row>
    <row r="57" customHeight="1" spans="3:3">
      <c r="C57" s="14"/>
    </row>
    <row r="61" customHeight="1" spans="21:22">
      <c r="U61" s="48"/>
      <c r="V61" s="48"/>
    </row>
    <row r="62" customHeight="1" spans="21:22">
      <c r="U62" s="48"/>
      <c r="V62" s="48"/>
    </row>
    <row r="63" customHeight="1" spans="21:22">
      <c r="U63" s="48"/>
      <c r="V63" s="48"/>
    </row>
    <row r="64" customHeight="1" spans="21:22">
      <c r="U64" s="48"/>
      <c r="V64" s="48"/>
    </row>
    <row r="65" customHeight="1" spans="21:22">
      <c r="U65" s="48"/>
      <c r="V65" s="48"/>
    </row>
  </sheetData>
  <autoFilter xmlns:etc="http://www.wps.cn/officeDocument/2017/etCustomData" ref="A4:JD56" etc:filterBottomFollowUsedRange="0">
    <extLst/>
  </autoFilter>
  <sortState ref="A5:JA51">
    <sortCondition ref="V5:V51" descending="1"/>
  </sortState>
  <dataValidations count="6">
    <dataValidation type="list" allowBlank="1" showInputMessage="1" showErrorMessage="1" sqref="U1:U3 U52:U65536 AA4:AA10 AA14:AA33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:V2 V52:V65536 AB10:AB33">
      <formula1>$CQ$8:$CQ$11</formula1>
    </dataValidation>
    <dataValidation type="list" allowBlank="1" showInputMessage="1" showErrorMessage="1" sqref="W1:W3 W52:W1048576 AC4:AC33">
      <formula1>"三好学生,三好学生标兵,优秀学生干部"</formula1>
    </dataValidation>
    <dataValidation type="list" allowBlank="1" showInputMessage="1" showErrorMessage="1" sqref="Y5:Y51">
      <formula1>"是,否"</formula1>
    </dataValidation>
    <dataValidation type="list" allowBlank="1" showInputMessage="1" showErrorMessage="1" sqref="AA11:AA13">
      <formula1>"一等奖学金,二等奖学金,三等奖学金,课程考核不合格,德育分未达标,体育成绩不合格,违纪"</formula1>
    </dataValidation>
    <dataValidation type="list" allowBlank="1" showInputMessage="1" showErrorMessage="1" sqref="AB5:AB9">
      <formula1>"学业进步奖,研究与创新奖,道德风尚奖,文体活动奖,社会工作奖"</formula1>
    </dataValidation>
  </dataValidations>
  <printOptions horizontalCentered="1" verticalCentered="1"/>
  <pageMargins left="0.708333333333333" right="0.708333333333333" top="0.47" bottom="0.47" header="0.51" footer="0.51"/>
  <pageSetup paperSize="9" scale="65" orientation="landscape"/>
  <headerFooter alignWithMargins="0" scaleWithDoc="0"/>
  <ignoredErrors>
    <ignoredError sqref="AA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workbookViewId="0">
      <selection activeCell="M21" sqref="M21"/>
    </sheetView>
  </sheetViews>
  <sheetFormatPr defaultColWidth="9" defaultRowHeight="14.25" outlineLevelCol="5"/>
  <cols>
    <col min="1" max="1" width="17.25" customWidth="1"/>
    <col min="2" max="2" width="14.5" customWidth="1"/>
    <col min="3" max="4" width="15.125" customWidth="1"/>
    <col min="5" max="5" width="12.75" customWidth="1"/>
    <col min="6" max="6" width="14.375" customWidth="1"/>
  </cols>
  <sheetData>
    <row r="1" ht="27" spans="1:6">
      <c r="A1" s="1" t="s">
        <v>5</v>
      </c>
      <c r="B1" s="2" t="s">
        <v>6</v>
      </c>
      <c r="C1" s="2" t="s">
        <v>7</v>
      </c>
      <c r="D1" s="2" t="s">
        <v>30</v>
      </c>
      <c r="E1" s="2" t="s">
        <v>31</v>
      </c>
      <c r="F1" s="3" t="s">
        <v>32</v>
      </c>
    </row>
    <row r="2" spans="1:6">
      <c r="A2" s="4" t="s">
        <v>113</v>
      </c>
      <c r="B2" s="4">
        <v>2022</v>
      </c>
      <c r="C2" s="4" t="s">
        <v>114</v>
      </c>
      <c r="D2" s="4" t="s">
        <v>39</v>
      </c>
      <c r="E2" s="4" t="s">
        <v>115</v>
      </c>
      <c r="F2" s="5" t="s">
        <v>46</v>
      </c>
    </row>
    <row r="3" spans="1:6">
      <c r="A3" s="4" t="s">
        <v>116</v>
      </c>
      <c r="B3" s="4">
        <v>2023</v>
      </c>
      <c r="C3" s="4" t="s">
        <v>117</v>
      </c>
      <c r="D3" s="4" t="s">
        <v>44</v>
      </c>
      <c r="E3" s="4" t="s">
        <v>49</v>
      </c>
      <c r="F3" s="5" t="s">
        <v>40</v>
      </c>
    </row>
    <row r="4" spans="1:6">
      <c r="A4" s="4" t="s">
        <v>118</v>
      </c>
      <c r="B4" s="4">
        <v>2024</v>
      </c>
      <c r="C4" s="4" t="s">
        <v>119</v>
      </c>
      <c r="D4" s="4" t="s">
        <v>65</v>
      </c>
      <c r="E4" s="4" t="s">
        <v>56</v>
      </c>
      <c r="F4" s="5" t="s">
        <v>42</v>
      </c>
    </row>
    <row r="5" spans="1:6">
      <c r="A5" s="4" t="s">
        <v>120</v>
      </c>
      <c r="B5" s="4">
        <v>2021</v>
      </c>
      <c r="C5" s="4" t="s">
        <v>121</v>
      </c>
      <c r="D5" s="4" t="s">
        <v>62</v>
      </c>
      <c r="E5" s="4" t="s">
        <v>60</v>
      </c>
      <c r="F5" s="6"/>
    </row>
    <row r="6" ht="22.5" spans="1:6">
      <c r="A6" s="4" t="s">
        <v>122</v>
      </c>
      <c r="B6" s="4"/>
      <c r="C6" s="4" t="s">
        <v>123</v>
      </c>
      <c r="D6" s="4" t="s">
        <v>68</v>
      </c>
      <c r="E6" s="4" t="s">
        <v>63</v>
      </c>
      <c r="F6" s="6"/>
    </row>
    <row r="7" spans="1:6">
      <c r="A7" s="4" t="s">
        <v>124</v>
      </c>
      <c r="B7" s="4"/>
      <c r="C7" s="4" t="s">
        <v>125</v>
      </c>
      <c r="D7" s="4" t="s">
        <v>70</v>
      </c>
      <c r="E7" s="7"/>
      <c r="F7" s="6"/>
    </row>
    <row r="8" spans="1:6">
      <c r="A8" s="4" t="s">
        <v>126</v>
      </c>
      <c r="B8" s="4"/>
      <c r="C8" s="4" t="s">
        <v>127</v>
      </c>
      <c r="D8" s="7"/>
      <c r="E8" s="7"/>
      <c r="F8" s="6"/>
    </row>
    <row r="9" ht="22.5" spans="1:6">
      <c r="A9" s="4" t="s">
        <v>128</v>
      </c>
      <c r="B9" s="4"/>
      <c r="C9" s="4" t="s">
        <v>129</v>
      </c>
      <c r="D9" s="7"/>
      <c r="E9" s="7"/>
      <c r="F9" s="6"/>
    </row>
    <row r="10" spans="1:6">
      <c r="A10" s="4" t="s">
        <v>130</v>
      </c>
      <c r="B10" s="4"/>
      <c r="C10" s="4" t="s">
        <v>131</v>
      </c>
      <c r="D10" s="7"/>
      <c r="E10" s="7"/>
      <c r="F10" s="6"/>
    </row>
    <row r="11" ht="22.5" spans="1:6">
      <c r="A11" s="4" t="s">
        <v>132</v>
      </c>
      <c r="B11" s="4"/>
      <c r="C11" s="4" t="s">
        <v>133</v>
      </c>
      <c r="D11" s="7"/>
      <c r="E11" s="7"/>
      <c r="F11" s="6"/>
    </row>
    <row r="12" spans="1:6">
      <c r="A12" s="4" t="s">
        <v>134</v>
      </c>
      <c r="B12" s="4"/>
      <c r="C12" s="4" t="s">
        <v>135</v>
      </c>
      <c r="D12" s="7"/>
      <c r="E12" s="7"/>
      <c r="F12" s="6"/>
    </row>
    <row r="13" spans="1:6">
      <c r="A13" s="4"/>
      <c r="B13" s="4"/>
      <c r="C13" s="4" t="s">
        <v>136</v>
      </c>
      <c r="D13" s="7"/>
      <c r="E13" s="7"/>
      <c r="F13" s="6"/>
    </row>
    <row r="14" spans="1:6">
      <c r="A14" s="4"/>
      <c r="B14" s="4"/>
      <c r="C14" s="4" t="s">
        <v>137</v>
      </c>
      <c r="D14" s="7"/>
      <c r="E14" s="7"/>
      <c r="F14" s="6"/>
    </row>
    <row r="15" spans="1:6">
      <c r="A15" s="4"/>
      <c r="B15" s="4"/>
      <c r="C15" s="4" t="s">
        <v>138</v>
      </c>
      <c r="D15" s="7"/>
      <c r="E15" s="7"/>
      <c r="F15" s="6"/>
    </row>
    <row r="16" spans="1:6">
      <c r="A16" s="4"/>
      <c r="B16" s="4"/>
      <c r="C16" s="4" t="s">
        <v>139</v>
      </c>
      <c r="D16" s="7"/>
      <c r="E16" s="7"/>
      <c r="F16" s="6"/>
    </row>
    <row r="17" spans="1:6">
      <c r="A17" s="4"/>
      <c r="B17" s="4"/>
      <c r="C17" s="4" t="s">
        <v>140</v>
      </c>
      <c r="D17" s="7"/>
      <c r="E17" s="7"/>
      <c r="F17" s="6"/>
    </row>
    <row r="18" spans="1:6">
      <c r="A18" s="4"/>
      <c r="B18" s="4"/>
      <c r="C18" s="4" t="s">
        <v>141</v>
      </c>
      <c r="D18" s="7"/>
      <c r="E18" s="7"/>
      <c r="F18" s="6"/>
    </row>
    <row r="19" spans="1:6">
      <c r="A19" s="4"/>
      <c r="B19" s="4"/>
      <c r="C19" s="4" t="s">
        <v>142</v>
      </c>
      <c r="D19" s="7"/>
      <c r="E19" s="7"/>
      <c r="F19" s="6"/>
    </row>
    <row r="20" spans="1:6">
      <c r="A20" s="4"/>
      <c r="B20" s="4"/>
      <c r="C20" s="4" t="s">
        <v>143</v>
      </c>
      <c r="D20" s="7"/>
      <c r="E20" s="7"/>
      <c r="F20" s="6"/>
    </row>
    <row r="21" spans="1:6">
      <c r="A21" s="4"/>
      <c r="B21" s="4"/>
      <c r="C21" s="4" t="s">
        <v>144</v>
      </c>
      <c r="D21" s="7"/>
      <c r="E21" s="7"/>
      <c r="F21" s="6"/>
    </row>
    <row r="22" spans="1:6">
      <c r="A22" s="4"/>
      <c r="B22" s="4"/>
      <c r="C22" s="4" t="s">
        <v>145</v>
      </c>
      <c r="D22" s="7"/>
      <c r="E22" s="7"/>
      <c r="F22" s="6"/>
    </row>
    <row r="23" spans="1:6">
      <c r="A23" s="4"/>
      <c r="B23" s="4"/>
      <c r="C23" s="4" t="s">
        <v>146</v>
      </c>
      <c r="D23" s="7"/>
      <c r="E23" s="7"/>
      <c r="F23" s="6"/>
    </row>
    <row r="24" spans="1:6">
      <c r="A24" s="4"/>
      <c r="B24" s="4"/>
      <c r="C24" s="4" t="s">
        <v>147</v>
      </c>
      <c r="D24" s="7"/>
      <c r="E24" s="7"/>
      <c r="F24" s="6"/>
    </row>
    <row r="25" spans="1:6">
      <c r="A25" s="4"/>
      <c r="B25" s="4"/>
      <c r="C25" s="4" t="s">
        <v>148</v>
      </c>
      <c r="D25" s="7"/>
      <c r="E25" s="7"/>
      <c r="F25" s="6"/>
    </row>
    <row r="26" spans="1:6">
      <c r="A26" s="4"/>
      <c r="B26" s="4"/>
      <c r="C26" s="4" t="s">
        <v>149</v>
      </c>
      <c r="D26" s="7"/>
      <c r="E26" s="7"/>
      <c r="F26" s="6"/>
    </row>
    <row r="27" spans="1:6">
      <c r="A27" s="4"/>
      <c r="B27" s="4"/>
      <c r="C27" s="4" t="s">
        <v>150</v>
      </c>
      <c r="D27" s="7"/>
      <c r="E27" s="7"/>
      <c r="F27" s="6"/>
    </row>
    <row r="28" spans="1:6">
      <c r="A28" s="4"/>
      <c r="B28" s="4"/>
      <c r="C28" s="4" t="s">
        <v>151</v>
      </c>
      <c r="D28" s="7"/>
      <c r="E28" s="7"/>
      <c r="F28" s="6"/>
    </row>
    <row r="29" spans="1:6">
      <c r="A29" s="4"/>
      <c r="B29" s="4"/>
      <c r="C29" s="4" t="s">
        <v>152</v>
      </c>
      <c r="D29" s="7"/>
      <c r="E29" s="7"/>
      <c r="F29" s="6"/>
    </row>
    <row r="30" spans="1:6">
      <c r="A30" s="4"/>
      <c r="B30" s="4"/>
      <c r="C30" s="4" t="s">
        <v>153</v>
      </c>
      <c r="D30" s="7"/>
      <c r="E30" s="7"/>
      <c r="F30" s="6"/>
    </row>
    <row r="31" spans="1:6">
      <c r="A31" s="4"/>
      <c r="B31" s="4"/>
      <c r="C31" s="4" t="s">
        <v>154</v>
      </c>
      <c r="D31" s="7"/>
      <c r="E31" s="7"/>
      <c r="F31" s="6"/>
    </row>
    <row r="32" spans="1:6">
      <c r="A32" s="4"/>
      <c r="B32" s="4"/>
      <c r="C32" s="4" t="s">
        <v>155</v>
      </c>
      <c r="D32" s="7"/>
      <c r="E32" s="7"/>
      <c r="F32" s="6"/>
    </row>
    <row r="33" spans="1:6">
      <c r="A33" s="4"/>
      <c r="B33" s="4"/>
      <c r="C33" s="4" t="s">
        <v>156</v>
      </c>
      <c r="D33" s="7"/>
      <c r="E33" s="7"/>
      <c r="F33" s="6"/>
    </row>
    <row r="34" spans="1:6">
      <c r="A34" s="4"/>
      <c r="B34" s="4"/>
      <c r="C34" s="4" t="s">
        <v>157</v>
      </c>
      <c r="D34" s="7"/>
      <c r="E34" s="7"/>
      <c r="F34" s="6"/>
    </row>
    <row r="35" spans="1:6">
      <c r="A35" s="4"/>
      <c r="B35" s="4"/>
      <c r="C35" s="4" t="s">
        <v>158</v>
      </c>
      <c r="D35" s="7"/>
      <c r="E35" s="7"/>
      <c r="F35" s="6"/>
    </row>
    <row r="36" spans="1:6">
      <c r="A36" s="4"/>
      <c r="B36" s="4"/>
      <c r="C36" s="4" t="s">
        <v>159</v>
      </c>
      <c r="D36" s="7"/>
      <c r="E36" s="7"/>
      <c r="F36" s="6"/>
    </row>
    <row r="37" spans="1:6">
      <c r="A37" s="4"/>
      <c r="B37" s="4"/>
      <c r="C37" s="4" t="s">
        <v>160</v>
      </c>
      <c r="D37" s="7"/>
      <c r="E37" s="7"/>
      <c r="F37" s="6"/>
    </row>
    <row r="38" spans="1:6">
      <c r="A38" s="4"/>
      <c r="B38" s="4"/>
      <c r="C38" s="4" t="s">
        <v>161</v>
      </c>
      <c r="D38" s="7"/>
      <c r="E38" s="7"/>
      <c r="F38" s="6"/>
    </row>
    <row r="39" ht="22.5" spans="1:6">
      <c r="A39" s="4"/>
      <c r="B39" s="4"/>
      <c r="C39" s="4" t="s">
        <v>162</v>
      </c>
      <c r="D39" s="7"/>
      <c r="E39" s="7"/>
      <c r="F39" s="6"/>
    </row>
    <row r="40" ht="22.5" spans="1:6">
      <c r="A40" s="4"/>
      <c r="B40" s="4"/>
      <c r="C40" s="4" t="s">
        <v>163</v>
      </c>
      <c r="D40" s="7"/>
      <c r="E40" s="7"/>
      <c r="F40" s="6"/>
    </row>
    <row r="41" ht="22.5" spans="1:6">
      <c r="A41" s="4"/>
      <c r="B41" s="4"/>
      <c r="C41" s="4" t="s">
        <v>164</v>
      </c>
      <c r="D41" s="7"/>
      <c r="E41" s="7"/>
      <c r="F41" s="6"/>
    </row>
    <row r="42" spans="1:6">
      <c r="A42" s="4"/>
      <c r="B42" s="4"/>
      <c r="C42" s="4" t="s">
        <v>165</v>
      </c>
      <c r="D42" s="7"/>
      <c r="E42" s="7"/>
      <c r="F42" s="6"/>
    </row>
    <row r="43" spans="1:6">
      <c r="A43" s="4"/>
      <c r="B43" s="4"/>
      <c r="C43" s="4" t="s">
        <v>166</v>
      </c>
      <c r="D43" s="7"/>
      <c r="E43" s="7"/>
      <c r="F43" s="6"/>
    </row>
    <row r="44" spans="1:6">
      <c r="A44" s="4"/>
      <c r="B44" s="4"/>
      <c r="C44" s="4" t="s">
        <v>167</v>
      </c>
      <c r="D44" s="7"/>
      <c r="E44" s="7"/>
      <c r="F44" s="6"/>
    </row>
    <row r="45" spans="1:6">
      <c r="A45" s="4"/>
      <c r="B45" s="4"/>
      <c r="C45" s="4" t="s">
        <v>168</v>
      </c>
      <c r="D45" s="7"/>
      <c r="E45" s="7"/>
      <c r="F45" s="6"/>
    </row>
    <row r="46" spans="1:6">
      <c r="A46" s="4"/>
      <c r="B46" s="4"/>
      <c r="C46" s="4" t="s">
        <v>169</v>
      </c>
      <c r="D46" s="7"/>
      <c r="E46" s="7"/>
      <c r="F46" s="6"/>
    </row>
    <row r="47" spans="1:6">
      <c r="A47" s="4"/>
      <c r="B47" s="4"/>
      <c r="C47" s="4" t="s">
        <v>170</v>
      </c>
      <c r="D47" s="7"/>
      <c r="E47" s="7"/>
      <c r="F47" s="6"/>
    </row>
    <row r="48" spans="1:6">
      <c r="A48" s="4"/>
      <c r="B48" s="4"/>
      <c r="C48" s="4" t="s">
        <v>171</v>
      </c>
      <c r="D48" s="7"/>
      <c r="E48" s="7"/>
      <c r="F48" s="6"/>
    </row>
    <row r="49" spans="1:6">
      <c r="A49" s="4"/>
      <c r="B49" s="4"/>
      <c r="C49" s="4" t="s">
        <v>172</v>
      </c>
      <c r="D49" s="7"/>
      <c r="E49" s="7"/>
      <c r="F49" s="6"/>
    </row>
    <row r="50" spans="1:6">
      <c r="A50" s="4"/>
      <c r="B50" s="4"/>
      <c r="C50" s="4" t="s">
        <v>173</v>
      </c>
      <c r="D50" s="7"/>
      <c r="E50" s="7"/>
      <c r="F50" s="6"/>
    </row>
    <row r="51" spans="1:6">
      <c r="A51" s="4"/>
      <c r="B51" s="4"/>
      <c r="C51" s="4" t="s">
        <v>174</v>
      </c>
      <c r="D51" s="7"/>
      <c r="E51" s="7"/>
      <c r="F51" s="6"/>
    </row>
    <row r="52" spans="1:6">
      <c r="A52" s="4"/>
      <c r="B52" s="4"/>
      <c r="C52" s="4" t="s">
        <v>175</v>
      </c>
      <c r="D52" s="7"/>
      <c r="E52" s="7"/>
      <c r="F52" s="6"/>
    </row>
    <row r="53" spans="1:6">
      <c r="A53" s="4"/>
      <c r="B53" s="4"/>
      <c r="C53" s="4" t="s">
        <v>176</v>
      </c>
      <c r="D53" s="7"/>
      <c r="E53" s="7"/>
      <c r="F53" s="6"/>
    </row>
    <row r="54" spans="1:6">
      <c r="A54" s="4"/>
      <c r="B54" s="4"/>
      <c r="C54" s="4" t="s">
        <v>177</v>
      </c>
      <c r="D54" s="7"/>
      <c r="E54" s="7"/>
      <c r="F54" s="6"/>
    </row>
    <row r="55" spans="1:6">
      <c r="A55" s="4"/>
      <c r="B55" s="4"/>
      <c r="C55" s="4" t="s">
        <v>178</v>
      </c>
      <c r="D55" s="7"/>
      <c r="E55" s="7"/>
      <c r="F55" s="6"/>
    </row>
    <row r="56" spans="1:6">
      <c r="A56" s="4"/>
      <c r="B56" s="4"/>
      <c r="C56" s="4" t="s">
        <v>179</v>
      </c>
      <c r="D56" s="7"/>
      <c r="E56" s="7"/>
      <c r="F56" s="6"/>
    </row>
    <row r="57" spans="1:6">
      <c r="A57" s="4"/>
      <c r="B57" s="4"/>
      <c r="C57" s="4" t="s">
        <v>180</v>
      </c>
      <c r="D57" s="7"/>
      <c r="E57" s="7"/>
      <c r="F57" s="6"/>
    </row>
    <row r="58" spans="1:6">
      <c r="A58" s="4"/>
      <c r="B58" s="4"/>
      <c r="C58" s="4" t="s">
        <v>181</v>
      </c>
      <c r="D58" s="7"/>
      <c r="E58" s="7"/>
      <c r="F58" s="6"/>
    </row>
    <row r="59" spans="1:6">
      <c r="A59" s="4"/>
      <c r="B59" s="4"/>
      <c r="C59" s="4" t="s">
        <v>182</v>
      </c>
      <c r="D59" s="7"/>
      <c r="E59" s="7"/>
      <c r="F59" s="6"/>
    </row>
    <row r="60" spans="1:6">
      <c r="A60" s="4"/>
      <c r="B60" s="4"/>
      <c r="C60" s="4" t="s">
        <v>183</v>
      </c>
      <c r="D60" s="7"/>
      <c r="E60" s="7"/>
      <c r="F60" s="6"/>
    </row>
    <row r="61" spans="1:6">
      <c r="A61" s="4"/>
      <c r="B61" s="4"/>
      <c r="C61" s="4" t="s">
        <v>184</v>
      </c>
      <c r="D61" s="7"/>
      <c r="E61" s="7"/>
      <c r="F61" s="6"/>
    </row>
    <row r="62" spans="1:6">
      <c r="A62" s="4"/>
      <c r="B62" s="4"/>
      <c r="C62" s="4" t="s">
        <v>185</v>
      </c>
      <c r="D62" s="7"/>
      <c r="E62" s="7"/>
      <c r="F62" s="6"/>
    </row>
    <row r="63" spans="1:6">
      <c r="A63" s="4"/>
      <c r="B63" s="4"/>
      <c r="C63" s="4" t="s">
        <v>186</v>
      </c>
      <c r="D63" s="7"/>
      <c r="E63" s="7"/>
      <c r="F63" s="6"/>
    </row>
    <row r="64" spans="1:6">
      <c r="A64" s="4"/>
      <c r="B64" s="4"/>
      <c r="C64" s="4" t="s">
        <v>50</v>
      </c>
      <c r="D64" s="7"/>
      <c r="E64" s="7"/>
      <c r="F64" s="6"/>
    </row>
    <row r="65" spans="1:6">
      <c r="A65" s="4"/>
      <c r="B65" s="4"/>
      <c r="C65" s="4" t="s">
        <v>36</v>
      </c>
      <c r="D65" s="7"/>
      <c r="E65" s="7"/>
      <c r="F65" s="6"/>
    </row>
    <row r="66" spans="1:6">
      <c r="A66" s="4"/>
      <c r="B66" s="4"/>
      <c r="C66" s="4" t="s">
        <v>187</v>
      </c>
      <c r="D66" s="7"/>
      <c r="E66" s="7"/>
      <c r="F66" s="6"/>
    </row>
    <row r="67" spans="1:6">
      <c r="A67" s="4"/>
      <c r="B67" s="4"/>
      <c r="C67" s="4" t="s">
        <v>188</v>
      </c>
      <c r="D67" s="7"/>
      <c r="E67" s="7"/>
      <c r="F67" s="6"/>
    </row>
    <row r="68" spans="1:6">
      <c r="A68" s="4"/>
      <c r="B68" s="4"/>
      <c r="C68" s="4" t="s">
        <v>189</v>
      </c>
      <c r="D68" s="7"/>
      <c r="E68" s="7"/>
      <c r="F68" s="6"/>
    </row>
    <row r="69" spans="1:6">
      <c r="A69" s="4"/>
      <c r="B69" s="4"/>
      <c r="C69" s="4" t="s">
        <v>190</v>
      </c>
      <c r="D69" s="7"/>
      <c r="E69" s="7"/>
      <c r="F69" s="6"/>
    </row>
    <row r="70" spans="1:6">
      <c r="A70" s="4"/>
      <c r="B70" s="4"/>
      <c r="C70" s="4" t="s">
        <v>191</v>
      </c>
      <c r="D70" s="7"/>
      <c r="E70" s="7"/>
      <c r="F70" s="6"/>
    </row>
    <row r="71" spans="1:6">
      <c r="A71" s="8"/>
      <c r="B71" s="8"/>
      <c r="C71" s="8" t="s">
        <v>192</v>
      </c>
      <c r="D71" s="9"/>
      <c r="E71" s="9"/>
      <c r="F71" s="10"/>
    </row>
  </sheetData>
  <dataValidations count="3">
    <dataValidation type="list" allowBlank="1" showInputMessage="1" showErrorMessage="1" sqref="D1:D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E2:E6">
      <formula1>"学业进步奖,研究与创新奖,道德风尚奖,文体活动奖,社会工作奖"</formula1>
    </dataValidation>
    <dataValidation type="list" allowBlank="1" showInputMessage="1" showErrorMessage="1" sqref="F1:F4">
      <formula1>"三好学生,三好学生标兵,优秀学生干部"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专业年级</vt:lpstr>
      <vt:lpstr>填表名词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</dc:creator>
  <cp:lastModifiedBy>赵彦轩</cp:lastModifiedBy>
  <cp:revision>1</cp:revision>
  <dcterms:created xsi:type="dcterms:W3CDTF">1996-12-17T01:32:00Z</dcterms:created>
  <cp:lastPrinted>2019-09-05T03:36:00Z</cp:lastPrinted>
  <dcterms:modified xsi:type="dcterms:W3CDTF">2025-09-23T08:02:15Z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74C1F932A14942FC9D1A93DBC09C13EF_13</vt:lpwstr>
  </property>
</Properties>
</file>