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308"/>
  </bookViews>
  <sheets>
    <sheet name="Sheet1" sheetId="1" r:id="rId1"/>
    <sheet name="Sheet2" sheetId="2" r:id="rId2"/>
  </sheets>
  <definedNames>
    <definedName name="_xlnm._FilterDatabase" localSheetId="0" hidden="1">Sheet1!$A$2:$W$76</definedName>
  </definedNames>
  <calcPr calcId="144525"/>
</workbook>
</file>

<file path=xl/sharedStrings.xml><?xml version="1.0" encoding="utf-8"?>
<sst xmlns="http://schemas.openxmlformats.org/spreadsheetml/2006/main" count="743" uniqueCount="243">
  <si>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</si>
  <si>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</si>
  <si>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</si>
  <si>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</si>
  <si>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</si>
  <si>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</si>
  <si>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</si>
  <si>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</si>
  <si>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</si>
  <si>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</si>
  <si>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</si>
  <si>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</si>
  <si>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</si>
  <si>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</si>
  <si>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</si>
  <si>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</si>
  <si>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</si>
  <si>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</si>
  <si>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</si>
  <si>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</si>
  <si>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</si>
  <si>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</si>
  <si>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</si>
  <si>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r>
      <rPr>
        <sz val="9"/>
        <rFont val="宋体"/>
        <charset val="134"/>
      </rPr>
      <t>视觉传达2</t>
    </r>
    <r>
      <rPr>
        <sz val="9"/>
        <rFont val="宋体"/>
        <charset val="134"/>
      </rPr>
      <t>0</t>
    </r>
  </si>
  <si>
    <t>视觉传达201</t>
  </si>
  <si>
    <t>2032110127</t>
  </si>
  <si>
    <t>张峻林</t>
  </si>
  <si>
    <t>100</t>
  </si>
  <si>
    <t>80</t>
  </si>
  <si>
    <t>否</t>
  </si>
  <si>
    <t>一等</t>
  </si>
  <si>
    <t>视觉传达202</t>
  </si>
  <si>
    <t>2032110132</t>
  </si>
  <si>
    <t>郭哲皙</t>
  </si>
  <si>
    <t>优秀学生干部</t>
  </si>
  <si>
    <t>2032110126</t>
  </si>
  <si>
    <t>张健</t>
  </si>
  <si>
    <t>94.1</t>
  </si>
  <si>
    <t>81</t>
  </si>
  <si>
    <t>视觉传达203</t>
  </si>
  <si>
    <t>2032110164</t>
  </si>
  <si>
    <t>唐冰清</t>
  </si>
  <si>
    <t>2032110149</t>
  </si>
  <si>
    <t>田丰源</t>
  </si>
  <si>
    <t>二等</t>
  </si>
  <si>
    <t>2032110107</t>
  </si>
  <si>
    <t>何宇池</t>
  </si>
  <si>
    <t>88.29</t>
  </si>
  <si>
    <t>79</t>
  </si>
  <si>
    <t>三好学生</t>
  </si>
  <si>
    <t>2015110256</t>
  </si>
  <si>
    <t>刘晓晖</t>
  </si>
  <si>
    <t>99.2</t>
  </si>
  <si>
    <t>66.5</t>
  </si>
  <si>
    <t>2032110140</t>
  </si>
  <si>
    <t>吴鑫</t>
  </si>
  <si>
    <t>2032110114</t>
  </si>
  <si>
    <t>刘昱含</t>
  </si>
  <si>
    <t>93.75</t>
  </si>
  <si>
    <t>85.90</t>
  </si>
  <si>
    <t>89.5</t>
  </si>
  <si>
    <t>2032110136</t>
  </si>
  <si>
    <t>李一凡</t>
  </si>
  <si>
    <t>2032110160</t>
  </si>
  <si>
    <t>莫雨嘉</t>
  </si>
  <si>
    <t>2032110137</t>
  </si>
  <si>
    <t>孙洁</t>
  </si>
  <si>
    <t>三等</t>
  </si>
  <si>
    <t>2032110150</t>
  </si>
  <si>
    <t>叶瑞欣</t>
  </si>
  <si>
    <t>2032110165</t>
  </si>
  <si>
    <t>王涵薇</t>
  </si>
  <si>
    <t>2032110110</t>
  </si>
  <si>
    <t>李想</t>
  </si>
  <si>
    <t>94.25</t>
  </si>
  <si>
    <t>83.25</t>
  </si>
  <si>
    <t>2032110115</t>
  </si>
  <si>
    <t>孙婉瑜</t>
  </si>
  <si>
    <t>85.45</t>
  </si>
  <si>
    <t>86.27</t>
  </si>
  <si>
    <t>78.25</t>
  </si>
  <si>
    <t>2032110111</t>
  </si>
  <si>
    <t>李子晴</t>
  </si>
  <si>
    <t>88.6</t>
  </si>
  <si>
    <t>85.49</t>
  </si>
  <si>
    <t>78.5</t>
  </si>
  <si>
    <t>2032110158</t>
  </si>
  <si>
    <t>李嘉琦</t>
  </si>
  <si>
    <t>2032110112</t>
  </si>
  <si>
    <t>梁承丞</t>
  </si>
  <si>
    <t>86.65</t>
  </si>
  <si>
    <t>84.46</t>
  </si>
  <si>
    <t>85.5</t>
  </si>
  <si>
    <t>2032110156</t>
  </si>
  <si>
    <t>郭佳妮</t>
  </si>
  <si>
    <t>2032110163</t>
  </si>
  <si>
    <t>孙钥</t>
  </si>
  <si>
    <t>2032110128</t>
  </si>
  <si>
    <t>陈淑阳</t>
  </si>
  <si>
    <t>2032110130</t>
  </si>
  <si>
    <t>董蕊</t>
  </si>
  <si>
    <t>2032110122</t>
  </si>
  <si>
    <t>李家瑞</t>
  </si>
  <si>
    <t>90.4</t>
  </si>
  <si>
    <t>84.49</t>
  </si>
  <si>
    <t>68</t>
  </si>
  <si>
    <t>2032110162</t>
  </si>
  <si>
    <t>孙静文</t>
  </si>
  <si>
    <t>2032110134</t>
  </si>
  <si>
    <t>江竹钧</t>
  </si>
  <si>
    <t>2032110123</t>
  </si>
  <si>
    <t>石铨</t>
  </si>
  <si>
    <t>90.3</t>
  </si>
  <si>
    <t>82.90</t>
  </si>
  <si>
    <t>77.5</t>
  </si>
  <si>
    <t>2032110143</t>
  </si>
  <si>
    <t>姚懿</t>
  </si>
  <si>
    <t>2032110161</t>
  </si>
  <si>
    <t>任学俐</t>
  </si>
  <si>
    <t>2032110120</t>
  </si>
  <si>
    <t>庄静雯</t>
  </si>
  <si>
    <t>86.2</t>
  </si>
  <si>
    <t>82.56</t>
  </si>
  <si>
    <t>82.5</t>
  </si>
  <si>
    <t>2032110119</t>
  </si>
  <si>
    <t>翟羽峤</t>
  </si>
  <si>
    <t>93.7</t>
  </si>
  <si>
    <t>81.02</t>
  </si>
  <si>
    <t>81.5</t>
  </si>
  <si>
    <t>2032110138</t>
  </si>
  <si>
    <t>唐瑞</t>
  </si>
  <si>
    <t>2032110145</t>
  </si>
  <si>
    <t>张莹川</t>
  </si>
  <si>
    <t>2032110117</t>
  </si>
  <si>
    <t>王鹤蔷</t>
  </si>
  <si>
    <t>85.7</t>
  </si>
  <si>
    <t>82.15</t>
  </si>
  <si>
    <t>2032110131</t>
  </si>
  <si>
    <t>杜子茵</t>
  </si>
  <si>
    <t>2032110104</t>
  </si>
  <si>
    <t>蔡佳馨</t>
  </si>
  <si>
    <t>76.5</t>
  </si>
  <si>
    <t>2032110139</t>
  </si>
  <si>
    <t>王思瑶</t>
  </si>
  <si>
    <t>2032110144</t>
  </si>
  <si>
    <t>张嫣然</t>
  </si>
  <si>
    <t>2032110147</t>
  </si>
  <si>
    <t>马艺凡</t>
  </si>
  <si>
    <t>2032110141</t>
  </si>
  <si>
    <t>徐倩</t>
  </si>
  <si>
    <t>2032110113</t>
  </si>
  <si>
    <t>刘华泽</t>
  </si>
  <si>
    <t>81.9</t>
  </si>
  <si>
    <t>83.83</t>
  </si>
  <si>
    <t>71</t>
  </si>
  <si>
    <t>2032110129</t>
  </si>
  <si>
    <t>程安琪</t>
  </si>
  <si>
    <t>是</t>
  </si>
  <si>
    <t>2032110167</t>
  </si>
  <si>
    <t>吴若楠</t>
  </si>
  <si>
    <t>2032110118</t>
  </si>
  <si>
    <t>汪粤</t>
  </si>
  <si>
    <t>90.05</t>
  </si>
  <si>
    <t>80.73</t>
  </si>
  <si>
    <t>2032110108</t>
  </si>
  <si>
    <t>黄娅苗</t>
  </si>
  <si>
    <t>82</t>
  </si>
  <si>
    <t>2032110155</t>
  </si>
  <si>
    <t>成一帆</t>
  </si>
  <si>
    <t>2032110168</t>
  </si>
  <si>
    <t>钟晓灵</t>
  </si>
  <si>
    <t>2032110176</t>
  </si>
  <si>
    <t>杨松</t>
  </si>
  <si>
    <t>2032110103</t>
  </si>
  <si>
    <t>安佳琳</t>
  </si>
  <si>
    <t>85</t>
  </si>
  <si>
    <t>81.56</t>
  </si>
  <si>
    <t>76.75</t>
  </si>
  <si>
    <t>2032110172</t>
  </si>
  <si>
    <t>孙湛珺</t>
  </si>
  <si>
    <t>2032110109</t>
  </si>
  <si>
    <t>孔含雪</t>
  </si>
  <si>
    <t>81.17</t>
  </si>
  <si>
    <t>75.25</t>
  </si>
  <si>
    <t>2032110154</t>
  </si>
  <si>
    <t>陈思宇</t>
  </si>
  <si>
    <t>2032110166</t>
  </si>
  <si>
    <t>王蕊</t>
  </si>
  <si>
    <t>2032110173</t>
  </si>
  <si>
    <t>王黎明</t>
  </si>
  <si>
    <t>2032110116</t>
  </si>
  <si>
    <t>田叶芹</t>
  </si>
  <si>
    <t>81.6</t>
  </si>
  <si>
    <t>81.85</t>
  </si>
  <si>
    <t>2032110146</t>
  </si>
  <si>
    <t>程相贞</t>
  </si>
  <si>
    <t>2032110133</t>
  </si>
  <si>
    <t>郝昕斐</t>
  </si>
  <si>
    <t>2032110153</t>
  </si>
  <si>
    <t>陈佳琪</t>
  </si>
  <si>
    <t>2032110148</t>
  </si>
  <si>
    <t>孙星阳</t>
  </si>
  <si>
    <t>2032110152</t>
  </si>
  <si>
    <t>张子浩</t>
  </si>
  <si>
    <t>2032110151</t>
  </si>
  <si>
    <t>尹芃</t>
  </si>
  <si>
    <t>2032110157</t>
  </si>
  <si>
    <t>靳凯馨</t>
  </si>
  <si>
    <t>2032110121</t>
  </si>
  <si>
    <t>李国龙</t>
  </si>
  <si>
    <t>85.4</t>
  </si>
  <si>
    <t>79.90</t>
  </si>
  <si>
    <t>75</t>
  </si>
  <si>
    <t>2032110106</t>
  </si>
  <si>
    <t>方娟</t>
  </si>
  <si>
    <t>86.7</t>
  </si>
  <si>
    <t>79.98</t>
  </si>
  <si>
    <t>72.25</t>
  </si>
  <si>
    <t>2032110135</t>
  </si>
  <si>
    <t>鞠博文</t>
  </si>
  <si>
    <t>2032110177</t>
  </si>
  <si>
    <t>杨忠浩</t>
  </si>
  <si>
    <t>2032110169</t>
  </si>
  <si>
    <t>周睿祺</t>
  </si>
  <si>
    <t>2032110142</t>
  </si>
  <si>
    <t>徐艺端</t>
  </si>
  <si>
    <t>2032110174</t>
  </si>
  <si>
    <t>王吕</t>
  </si>
  <si>
    <t>2032110105</t>
  </si>
  <si>
    <t>戴美琪</t>
  </si>
  <si>
    <t>79.93</t>
  </si>
  <si>
    <t>64</t>
  </si>
  <si>
    <t>2032110170</t>
  </si>
  <si>
    <t>何禾</t>
  </si>
  <si>
    <t>2032110175</t>
  </si>
  <si>
    <t>徐康</t>
  </si>
  <si>
    <t>2032110171</t>
  </si>
  <si>
    <t>何军雄</t>
  </si>
  <si>
    <t>2032110125</t>
  </si>
  <si>
    <t>杨铖烨</t>
  </si>
  <si>
    <t>79.3</t>
  </si>
  <si>
    <t>74.05</t>
  </si>
  <si>
    <t>64.25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</si>
</sst>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);[Red]\(0\)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2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26" borderId="28" applyNumberFormat="0" applyAlignment="0" applyProtection="0">
      <alignment vertical="center"/>
    </xf>
    <xf numFmtId="0" fontId="24" fillId="26" borderId="22" applyNumberFormat="0" applyAlignment="0" applyProtection="0">
      <alignment vertical="center"/>
    </xf>
    <xf numFmtId="0" fontId="15" fillId="18" borderId="24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3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3" fillId="0" borderId="0" xfId="0" applyFont="1">
      <alignment vertical="center"/>
    </xf>
    <xf numFmtId="178" fontId="0" fillId="0" borderId="0" xfId="0" applyNumberForma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14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176" fontId="1" fillId="0" borderId="15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16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 wrapText="1"/>
    </xf>
    <xf numFmtId="176" fontId="4" fillId="2" borderId="16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77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77" fontId="7" fillId="2" borderId="3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178" fontId="0" fillId="2" borderId="0" xfId="0" applyNumberFormat="1" applyFont="1" applyFill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6"/>
  <sheetViews>
    <sheetView tabSelected="1" topLeftCell="C1" workbookViewId="0">
      <selection activeCell="K9" sqref="K9"/>
    </sheetView>
  </sheetViews>
  <sheetFormatPr defaultColWidth="8.87962962962963" defaultRowHeight="14.4"/>
  <cols>
    <col min="4" max="4" width="14.1296296296296" customWidth="1"/>
    <col min="5" max="5" width="12.5" customWidth="1"/>
    <col min="7" max="8" width="8.87962962962963" style="5"/>
    <col min="9" max="10" width="8.87962962962963" style="6"/>
    <col min="11" max="11" width="8.87962962962963" style="5"/>
    <col min="12" max="13" width="8.87962962962963" style="6"/>
    <col min="14" max="14" width="8.87962962962963" style="5"/>
    <col min="15" max="16" width="8.87962962962963" style="6"/>
    <col min="17" max="17" width="8.87962962962963" style="7"/>
    <col min="18" max="18" width="8.87962962962963" style="8"/>
    <col min="19" max="19" width="8.87962962962963" style="9"/>
    <col min="22" max="22" width="9.5" customWidth="1"/>
    <col min="23" max="23" width="8.87962962962963" style="10"/>
  </cols>
  <sheetData>
    <row r="1" spans="1:22">
      <c r="A1" s="11" t="s">
        <v>0</v>
      </c>
      <c r="B1" s="12" t="s">
        <v>1</v>
      </c>
      <c r="C1" s="13" t="s">
        <v>2</v>
      </c>
      <c r="D1" s="1" t="s">
        <v>3</v>
      </c>
      <c r="E1" s="1" t="s">
        <v>4</v>
      </c>
      <c r="F1" s="14" t="s">
        <v>5</v>
      </c>
      <c r="G1" s="15" t="s">
        <v>6</v>
      </c>
      <c r="H1" s="16" t="s">
        <v>7</v>
      </c>
      <c r="I1" s="28" t="s">
        <v>8</v>
      </c>
      <c r="J1" s="29" t="s">
        <v>9</v>
      </c>
      <c r="K1" s="16" t="s">
        <v>10</v>
      </c>
      <c r="L1" s="28" t="s">
        <v>11</v>
      </c>
      <c r="M1" s="29" t="s">
        <v>12</v>
      </c>
      <c r="N1" s="16" t="s">
        <v>13</v>
      </c>
      <c r="O1" s="28" t="s">
        <v>14</v>
      </c>
      <c r="P1" s="30" t="s">
        <v>15</v>
      </c>
      <c r="Q1" s="44" t="s">
        <v>16</v>
      </c>
      <c r="R1" s="45" t="s">
        <v>17</v>
      </c>
      <c r="S1" s="46" t="s">
        <v>18</v>
      </c>
      <c r="T1" s="47" t="s">
        <v>19</v>
      </c>
      <c r="U1" s="48" t="s">
        <v>20</v>
      </c>
      <c r="V1" s="49" t="s">
        <v>21</v>
      </c>
    </row>
    <row r="2" spans="1:22">
      <c r="A2" s="17"/>
      <c r="B2" s="18"/>
      <c r="C2" s="19"/>
      <c r="D2" s="2"/>
      <c r="E2" s="2"/>
      <c r="F2" s="20"/>
      <c r="G2" s="21"/>
      <c r="H2" s="22"/>
      <c r="I2" s="31"/>
      <c r="J2" s="32"/>
      <c r="K2" s="22"/>
      <c r="L2" s="31"/>
      <c r="M2" s="32"/>
      <c r="N2" s="22"/>
      <c r="O2" s="31"/>
      <c r="P2" s="33"/>
      <c r="Q2" s="50"/>
      <c r="R2" s="51"/>
      <c r="S2" s="52"/>
      <c r="T2" s="53"/>
      <c r="U2" s="54"/>
      <c r="V2" s="55"/>
    </row>
    <row r="3" s="4" customFormat="1" ht="21" customHeight="1" spans="1:23">
      <c r="A3" s="23" t="s">
        <v>22</v>
      </c>
      <c r="B3" s="24" t="s">
        <v>23</v>
      </c>
      <c r="C3" s="23">
        <v>74</v>
      </c>
      <c r="D3" s="25" t="s">
        <v>24</v>
      </c>
      <c r="E3" s="25" t="s">
        <v>25</v>
      </c>
      <c r="F3" s="25" t="s">
        <v>26</v>
      </c>
      <c r="G3" s="26">
        <v>88</v>
      </c>
      <c r="H3" s="26">
        <v>12</v>
      </c>
      <c r="I3" s="34" t="s">
        <v>27</v>
      </c>
      <c r="J3" s="35">
        <v>84.27</v>
      </c>
      <c r="K3" s="26">
        <v>9.5</v>
      </c>
      <c r="L3" s="34">
        <v>93.77</v>
      </c>
      <c r="M3" s="34" t="s">
        <v>28</v>
      </c>
      <c r="N3" s="26">
        <v>0</v>
      </c>
      <c r="O3" s="34" t="s">
        <v>28</v>
      </c>
      <c r="P3" s="36">
        <f t="shared" ref="P3:P66" si="0">I3*0.15+L3*0.75+O3*0.1</f>
        <v>93.3275</v>
      </c>
      <c r="Q3" s="56">
        <v>1</v>
      </c>
      <c r="R3" s="57">
        <f>RANK(J3,J:J)</f>
        <v>16</v>
      </c>
      <c r="S3" s="23" t="s">
        <v>29</v>
      </c>
      <c r="T3" s="26" t="s">
        <v>30</v>
      </c>
      <c r="U3" s="26"/>
      <c r="V3" s="24"/>
      <c r="W3" s="58"/>
    </row>
    <row r="4" s="4" customFormat="1" ht="21.6" spans="1:23">
      <c r="A4" s="23" t="s">
        <v>22</v>
      </c>
      <c r="B4" s="24" t="s">
        <v>23</v>
      </c>
      <c r="C4" s="23">
        <v>74</v>
      </c>
      <c r="D4" s="25" t="s">
        <v>31</v>
      </c>
      <c r="E4" s="25" t="s">
        <v>32</v>
      </c>
      <c r="F4" s="25" t="s">
        <v>33</v>
      </c>
      <c r="G4" s="26">
        <v>88</v>
      </c>
      <c r="H4" s="26">
        <v>14.5</v>
      </c>
      <c r="I4" s="35">
        <v>100</v>
      </c>
      <c r="J4" s="35">
        <v>85.51</v>
      </c>
      <c r="K4" s="26">
        <v>8.1</v>
      </c>
      <c r="L4" s="35">
        <v>93.61</v>
      </c>
      <c r="M4" s="35">
        <v>77.75</v>
      </c>
      <c r="N4" s="26">
        <v>0</v>
      </c>
      <c r="O4" s="35">
        <v>77.75</v>
      </c>
      <c r="P4" s="36">
        <f t="shared" si="0"/>
        <v>92.9825</v>
      </c>
      <c r="Q4" s="56">
        <v>2</v>
      </c>
      <c r="R4" s="57">
        <f>RANK(J4,J:J)</f>
        <v>6</v>
      </c>
      <c r="S4" s="23" t="s">
        <v>29</v>
      </c>
      <c r="T4" s="26" t="s">
        <v>30</v>
      </c>
      <c r="U4" s="26"/>
      <c r="V4" s="24" t="s">
        <v>34</v>
      </c>
      <c r="W4" s="58"/>
    </row>
    <row r="5" s="4" customFormat="1" ht="21.6" spans="1:23">
      <c r="A5" s="23" t="s">
        <v>22</v>
      </c>
      <c r="B5" s="24" t="s">
        <v>23</v>
      </c>
      <c r="C5" s="23">
        <v>74</v>
      </c>
      <c r="D5" s="25" t="s">
        <v>24</v>
      </c>
      <c r="E5" s="25" t="s">
        <v>35</v>
      </c>
      <c r="F5" s="25" t="s">
        <v>36</v>
      </c>
      <c r="G5" s="26">
        <v>88</v>
      </c>
      <c r="H5" s="26">
        <v>6.1</v>
      </c>
      <c r="I5" s="34" t="s">
        <v>37</v>
      </c>
      <c r="J5" s="35">
        <v>83.12</v>
      </c>
      <c r="K5" s="26">
        <v>8.3</v>
      </c>
      <c r="L5" s="34">
        <v>91.42</v>
      </c>
      <c r="M5" s="34" t="s">
        <v>38</v>
      </c>
      <c r="N5" s="26">
        <v>0</v>
      </c>
      <c r="O5" s="34" t="s">
        <v>38</v>
      </c>
      <c r="P5" s="36">
        <f t="shared" si="0"/>
        <v>90.78</v>
      </c>
      <c r="Q5" s="56">
        <v>3</v>
      </c>
      <c r="R5" s="57">
        <f>RANK(J5,J:J)</f>
        <v>24</v>
      </c>
      <c r="S5" s="23" t="s">
        <v>29</v>
      </c>
      <c r="T5" s="26" t="s">
        <v>30</v>
      </c>
      <c r="U5" s="26"/>
      <c r="V5" s="24"/>
      <c r="W5" s="58"/>
    </row>
    <row r="6" s="4" customFormat="1" ht="21.6" spans="1:23">
      <c r="A6" s="23" t="s">
        <v>22</v>
      </c>
      <c r="B6" s="24" t="s">
        <v>23</v>
      </c>
      <c r="C6" s="23">
        <v>74</v>
      </c>
      <c r="D6" s="25" t="s">
        <v>39</v>
      </c>
      <c r="E6" s="25" t="s">
        <v>40</v>
      </c>
      <c r="F6" s="25" t="s">
        <v>41</v>
      </c>
      <c r="G6" s="26">
        <v>88</v>
      </c>
      <c r="H6" s="26">
        <v>0.6</v>
      </c>
      <c r="I6" s="34">
        <v>88.6</v>
      </c>
      <c r="J6" s="35">
        <v>87.1707317073171</v>
      </c>
      <c r="K6" s="26">
        <v>4.5</v>
      </c>
      <c r="L6" s="34">
        <v>91.67</v>
      </c>
      <c r="M6" s="34">
        <v>81.5</v>
      </c>
      <c r="N6" s="26">
        <v>0</v>
      </c>
      <c r="O6" s="34">
        <v>81.5</v>
      </c>
      <c r="P6" s="36">
        <f t="shared" si="0"/>
        <v>90.1925</v>
      </c>
      <c r="Q6" s="56">
        <v>4</v>
      </c>
      <c r="R6" s="57">
        <f>RANK(J6,J:J)</f>
        <v>2</v>
      </c>
      <c r="S6" s="23" t="s">
        <v>29</v>
      </c>
      <c r="T6" s="26" t="s">
        <v>30</v>
      </c>
      <c r="U6" s="26"/>
      <c r="V6" s="24"/>
      <c r="W6" s="58"/>
    </row>
    <row r="7" s="4" customFormat="1" ht="21.6" spans="1:23">
      <c r="A7" s="23" t="s">
        <v>22</v>
      </c>
      <c r="B7" s="24" t="s">
        <v>23</v>
      </c>
      <c r="C7" s="23">
        <v>74</v>
      </c>
      <c r="D7" s="25" t="s">
        <v>31</v>
      </c>
      <c r="E7" s="25" t="s">
        <v>42</v>
      </c>
      <c r="F7" s="25" t="s">
        <v>43</v>
      </c>
      <c r="G7" s="26">
        <v>88</v>
      </c>
      <c r="H7" s="26">
        <v>8</v>
      </c>
      <c r="I7" s="35">
        <v>96</v>
      </c>
      <c r="J7" s="35">
        <v>81.95</v>
      </c>
      <c r="K7" s="26">
        <v>8.3</v>
      </c>
      <c r="L7" s="35">
        <v>90.25</v>
      </c>
      <c r="M7" s="35">
        <v>67.5</v>
      </c>
      <c r="N7" s="26">
        <v>0</v>
      </c>
      <c r="O7" s="35">
        <v>67.5</v>
      </c>
      <c r="P7" s="36">
        <f t="shared" si="0"/>
        <v>88.8375</v>
      </c>
      <c r="Q7" s="56">
        <v>5</v>
      </c>
      <c r="R7" s="57">
        <f>RANK(J7,J:J)</f>
        <v>34</v>
      </c>
      <c r="S7" s="23" t="s">
        <v>29</v>
      </c>
      <c r="T7" s="26" t="s">
        <v>44</v>
      </c>
      <c r="U7" s="26"/>
      <c r="V7" s="24"/>
      <c r="W7" s="58"/>
    </row>
    <row r="8" s="4" customFormat="1" ht="21.6" spans="1:23">
      <c r="A8" s="23" t="s">
        <v>22</v>
      </c>
      <c r="B8" s="24" t="s">
        <v>23</v>
      </c>
      <c r="C8" s="23">
        <v>74</v>
      </c>
      <c r="D8" s="25" t="s">
        <v>24</v>
      </c>
      <c r="E8" s="25" t="s">
        <v>45</v>
      </c>
      <c r="F8" s="25" t="s">
        <v>46</v>
      </c>
      <c r="G8" s="26">
        <v>88</v>
      </c>
      <c r="H8" s="26">
        <v>7.05</v>
      </c>
      <c r="I8" s="34">
        <v>95.05</v>
      </c>
      <c r="J8" s="35">
        <v>87.29</v>
      </c>
      <c r="K8" s="26">
        <v>1</v>
      </c>
      <c r="L8" s="34" t="s">
        <v>47</v>
      </c>
      <c r="M8" s="34" t="s">
        <v>48</v>
      </c>
      <c r="N8" s="26">
        <v>0</v>
      </c>
      <c r="O8" s="34" t="s">
        <v>48</v>
      </c>
      <c r="P8" s="36">
        <f t="shared" si="0"/>
        <v>88.375</v>
      </c>
      <c r="Q8" s="56">
        <v>6</v>
      </c>
      <c r="R8" s="57">
        <f>RANK(J8,J:J)</f>
        <v>1</v>
      </c>
      <c r="S8" s="23" t="s">
        <v>29</v>
      </c>
      <c r="T8" s="26" t="s">
        <v>44</v>
      </c>
      <c r="U8" s="26"/>
      <c r="V8" s="24" t="s">
        <v>49</v>
      </c>
      <c r="W8" s="58"/>
    </row>
    <row r="9" s="4" customFormat="1" ht="21.6" spans="1:23">
      <c r="A9" s="23" t="s">
        <v>22</v>
      </c>
      <c r="B9" s="24" t="s">
        <v>23</v>
      </c>
      <c r="C9" s="23">
        <v>74</v>
      </c>
      <c r="D9" s="25" t="s">
        <v>24</v>
      </c>
      <c r="E9" s="25" t="s">
        <v>50</v>
      </c>
      <c r="F9" s="25" t="s">
        <v>51</v>
      </c>
      <c r="G9" s="26">
        <v>88</v>
      </c>
      <c r="H9" s="26">
        <v>11.2</v>
      </c>
      <c r="I9" s="34" t="s">
        <v>52</v>
      </c>
      <c r="J9" s="35">
        <v>83.78</v>
      </c>
      <c r="K9" s="26">
        <v>3.85</v>
      </c>
      <c r="L9" s="34">
        <v>87.63</v>
      </c>
      <c r="M9" s="34" t="s">
        <v>53</v>
      </c>
      <c r="N9" s="26">
        <v>0</v>
      </c>
      <c r="O9" s="34">
        <v>75</v>
      </c>
      <c r="P9" s="36">
        <f>I9*0.15+L9*0.75+O9*0.1</f>
        <v>88.1025</v>
      </c>
      <c r="Q9" s="56">
        <v>7</v>
      </c>
      <c r="R9" s="57">
        <f>RANK(J9,J:J)</f>
        <v>20</v>
      </c>
      <c r="S9" s="23" t="s">
        <v>29</v>
      </c>
      <c r="T9" s="26" t="s">
        <v>44</v>
      </c>
      <c r="U9" s="26"/>
      <c r="V9" s="24"/>
      <c r="W9" s="58"/>
    </row>
    <row r="10" s="4" customFormat="1" ht="21.6" spans="1:23">
      <c r="A10" s="23" t="s">
        <v>22</v>
      </c>
      <c r="B10" s="24" t="s">
        <v>23</v>
      </c>
      <c r="C10" s="23">
        <v>74</v>
      </c>
      <c r="D10" s="25" t="s">
        <v>31</v>
      </c>
      <c r="E10" s="25" t="s">
        <v>54</v>
      </c>
      <c r="F10" s="25" t="s">
        <v>55</v>
      </c>
      <c r="G10" s="26">
        <v>88</v>
      </c>
      <c r="H10" s="26">
        <v>14.75</v>
      </c>
      <c r="I10" s="35">
        <v>100</v>
      </c>
      <c r="J10" s="35">
        <v>84.27</v>
      </c>
      <c r="K10" s="26">
        <v>2.4</v>
      </c>
      <c r="L10" s="35">
        <v>86.67</v>
      </c>
      <c r="M10" s="35">
        <v>75</v>
      </c>
      <c r="N10" s="26">
        <v>0</v>
      </c>
      <c r="O10" s="35">
        <v>75</v>
      </c>
      <c r="P10" s="36">
        <f>I10*0.15+L10*0.75+O10*0.1</f>
        <v>87.5025</v>
      </c>
      <c r="Q10" s="56">
        <v>8</v>
      </c>
      <c r="R10" s="57">
        <f>RANK(J10,J:J)</f>
        <v>16</v>
      </c>
      <c r="S10" s="23" t="s">
        <v>29</v>
      </c>
      <c r="T10" s="26" t="s">
        <v>44</v>
      </c>
      <c r="U10" s="26"/>
      <c r="V10" s="24"/>
      <c r="W10" s="58"/>
    </row>
    <row r="11" s="4" customFormat="1" ht="21.6" spans="1:23">
      <c r="A11" s="23" t="s">
        <v>22</v>
      </c>
      <c r="B11" s="24" t="s">
        <v>23</v>
      </c>
      <c r="C11" s="23">
        <v>74</v>
      </c>
      <c r="D11" s="25" t="s">
        <v>24</v>
      </c>
      <c r="E11" s="25" t="s">
        <v>56</v>
      </c>
      <c r="F11" s="25" t="s">
        <v>57</v>
      </c>
      <c r="G11" s="26">
        <v>88</v>
      </c>
      <c r="H11" s="26">
        <v>5.75</v>
      </c>
      <c r="I11" s="34" t="s">
        <v>58</v>
      </c>
      <c r="J11" s="35">
        <v>85.9</v>
      </c>
      <c r="K11" s="26">
        <v>0</v>
      </c>
      <c r="L11" s="34" t="s">
        <v>59</v>
      </c>
      <c r="M11" s="34" t="s">
        <v>60</v>
      </c>
      <c r="N11" s="26">
        <v>0</v>
      </c>
      <c r="O11" s="34" t="s">
        <v>60</v>
      </c>
      <c r="P11" s="36">
        <f>I11*0.15+L11*0.75+O11*0.1</f>
        <v>87.4375</v>
      </c>
      <c r="Q11" s="56">
        <v>9</v>
      </c>
      <c r="R11" s="57">
        <f>RANK(J11,J:J)</f>
        <v>5</v>
      </c>
      <c r="S11" s="23" t="s">
        <v>29</v>
      </c>
      <c r="T11" s="26" t="s">
        <v>44</v>
      </c>
      <c r="U11" s="26"/>
      <c r="V11" s="24" t="s">
        <v>49</v>
      </c>
      <c r="W11" s="58"/>
    </row>
    <row r="12" s="4" customFormat="1" ht="21.6" spans="1:23">
      <c r="A12" s="23" t="s">
        <v>22</v>
      </c>
      <c r="B12" s="24" t="s">
        <v>23</v>
      </c>
      <c r="C12" s="23">
        <v>74</v>
      </c>
      <c r="D12" s="25" t="s">
        <v>31</v>
      </c>
      <c r="E12" s="25" t="s">
        <v>61</v>
      </c>
      <c r="F12" s="25" t="s">
        <v>62</v>
      </c>
      <c r="G12" s="26">
        <v>88</v>
      </c>
      <c r="H12" s="26">
        <v>4.8</v>
      </c>
      <c r="I12" s="35">
        <v>92.8</v>
      </c>
      <c r="J12" s="35">
        <v>84.8</v>
      </c>
      <c r="K12" s="26">
        <v>1</v>
      </c>
      <c r="L12" s="35">
        <v>85.8</v>
      </c>
      <c r="M12" s="35">
        <v>83</v>
      </c>
      <c r="N12" s="26">
        <v>0</v>
      </c>
      <c r="O12" s="35">
        <v>83</v>
      </c>
      <c r="P12" s="36">
        <f t="shared" si="0"/>
        <v>86.57</v>
      </c>
      <c r="Q12" s="56">
        <v>10</v>
      </c>
      <c r="R12" s="57">
        <f>RANK(J12,J:J)</f>
        <v>10</v>
      </c>
      <c r="S12" s="23" t="s">
        <v>29</v>
      </c>
      <c r="T12" s="26" t="s">
        <v>44</v>
      </c>
      <c r="U12" s="26"/>
      <c r="V12" s="24"/>
      <c r="W12" s="58"/>
    </row>
    <row r="13" s="4" customFormat="1" ht="21.6" spans="1:23">
      <c r="A13" s="23" t="s">
        <v>22</v>
      </c>
      <c r="B13" s="24" t="s">
        <v>23</v>
      </c>
      <c r="C13" s="23">
        <v>74</v>
      </c>
      <c r="D13" s="25" t="s">
        <v>39</v>
      </c>
      <c r="E13" s="25" t="s">
        <v>63</v>
      </c>
      <c r="F13" s="25" t="s">
        <v>64</v>
      </c>
      <c r="G13" s="26">
        <v>88</v>
      </c>
      <c r="H13" s="26">
        <v>1.4</v>
      </c>
      <c r="I13" s="34">
        <v>89.4</v>
      </c>
      <c r="J13" s="35">
        <v>86.2926829268293</v>
      </c>
      <c r="K13" s="26">
        <v>0</v>
      </c>
      <c r="L13" s="37">
        <v>86.2926829268293</v>
      </c>
      <c r="M13" s="34">
        <v>83.75</v>
      </c>
      <c r="N13" s="26">
        <v>0</v>
      </c>
      <c r="O13" s="34">
        <v>83.75</v>
      </c>
      <c r="P13" s="36">
        <f t="shared" si="0"/>
        <v>86.504512195122</v>
      </c>
      <c r="Q13" s="56">
        <v>11</v>
      </c>
      <c r="R13" s="57">
        <f>RANK(J13,J:J)</f>
        <v>3</v>
      </c>
      <c r="S13" s="23" t="s">
        <v>29</v>
      </c>
      <c r="T13" s="26" t="s">
        <v>44</v>
      </c>
      <c r="U13" s="26"/>
      <c r="V13" s="24" t="s">
        <v>49</v>
      </c>
      <c r="W13" s="58"/>
    </row>
    <row r="14" s="4" customFormat="1" ht="21.6" spans="1:23">
      <c r="A14" s="23" t="s">
        <v>22</v>
      </c>
      <c r="B14" s="24" t="s">
        <v>23</v>
      </c>
      <c r="C14" s="23">
        <v>74</v>
      </c>
      <c r="D14" s="25" t="s">
        <v>31</v>
      </c>
      <c r="E14" s="25" t="s">
        <v>65</v>
      </c>
      <c r="F14" s="25" t="s">
        <v>66</v>
      </c>
      <c r="G14" s="26">
        <v>88</v>
      </c>
      <c r="H14" s="26">
        <v>4.5</v>
      </c>
      <c r="I14" s="35">
        <v>92.5</v>
      </c>
      <c r="J14" s="35">
        <v>85.15</v>
      </c>
      <c r="K14" s="26">
        <v>1</v>
      </c>
      <c r="L14" s="35">
        <v>86.15</v>
      </c>
      <c r="M14" s="35">
        <v>78</v>
      </c>
      <c r="N14" s="26">
        <v>0</v>
      </c>
      <c r="O14" s="35">
        <v>78</v>
      </c>
      <c r="P14" s="36">
        <f t="shared" si="0"/>
        <v>86.2875</v>
      </c>
      <c r="Q14" s="56">
        <v>12</v>
      </c>
      <c r="R14" s="57">
        <f>RANK(J14,J:J)</f>
        <v>8</v>
      </c>
      <c r="S14" s="23" t="s">
        <v>29</v>
      </c>
      <c r="T14" s="26" t="s">
        <v>67</v>
      </c>
      <c r="U14" s="26"/>
      <c r="V14" s="24"/>
      <c r="W14" s="58"/>
    </row>
    <row r="15" s="4" customFormat="1" ht="21.6" spans="1:23">
      <c r="A15" s="23" t="s">
        <v>22</v>
      </c>
      <c r="B15" s="24" t="s">
        <v>23</v>
      </c>
      <c r="C15" s="23">
        <v>74</v>
      </c>
      <c r="D15" s="25" t="s">
        <v>31</v>
      </c>
      <c r="E15" s="25" t="s">
        <v>68</v>
      </c>
      <c r="F15" s="25" t="s">
        <v>69</v>
      </c>
      <c r="G15" s="26">
        <v>88</v>
      </c>
      <c r="H15" s="26">
        <v>6.3</v>
      </c>
      <c r="I15" s="35">
        <v>94.3</v>
      </c>
      <c r="J15" s="35">
        <v>85.46</v>
      </c>
      <c r="K15" s="26">
        <v>0</v>
      </c>
      <c r="L15" s="35">
        <v>85.46</v>
      </c>
      <c r="M15" s="35">
        <v>78.75</v>
      </c>
      <c r="N15" s="26">
        <v>0</v>
      </c>
      <c r="O15" s="35">
        <v>78.75</v>
      </c>
      <c r="P15" s="36">
        <f t="shared" si="0"/>
        <v>86.115</v>
      </c>
      <c r="Q15" s="56">
        <v>13</v>
      </c>
      <c r="R15" s="57">
        <f>RANK(J15,J:J)</f>
        <v>7</v>
      </c>
      <c r="S15" s="23" t="s">
        <v>29</v>
      </c>
      <c r="T15" s="26" t="s">
        <v>67</v>
      </c>
      <c r="U15" s="26"/>
      <c r="V15" s="24"/>
      <c r="W15" s="58"/>
    </row>
    <row r="16" s="4" customFormat="1" ht="21.6" spans="1:23">
      <c r="A16" s="23" t="s">
        <v>22</v>
      </c>
      <c r="B16" s="24" t="s">
        <v>23</v>
      </c>
      <c r="C16" s="23">
        <v>74</v>
      </c>
      <c r="D16" s="25" t="s">
        <v>39</v>
      </c>
      <c r="E16" s="25" t="s">
        <v>70</v>
      </c>
      <c r="F16" s="25" t="s">
        <v>71</v>
      </c>
      <c r="G16" s="26">
        <v>88</v>
      </c>
      <c r="H16" s="26">
        <v>5.2</v>
      </c>
      <c r="I16" s="34">
        <v>93.2</v>
      </c>
      <c r="J16" s="35">
        <v>85.1463414634146</v>
      </c>
      <c r="K16" s="26">
        <v>0</v>
      </c>
      <c r="L16" s="37">
        <v>85.1463414634146</v>
      </c>
      <c r="M16" s="34">
        <v>80</v>
      </c>
      <c r="N16" s="26">
        <v>0</v>
      </c>
      <c r="O16" s="34">
        <v>80</v>
      </c>
      <c r="P16" s="36">
        <f t="shared" si="0"/>
        <v>85.839756097561</v>
      </c>
      <c r="Q16" s="56">
        <v>14</v>
      </c>
      <c r="R16" s="57">
        <f>RANK(J16,J:J)</f>
        <v>9</v>
      </c>
      <c r="S16" s="23" t="s">
        <v>29</v>
      </c>
      <c r="T16" s="26" t="s">
        <v>67</v>
      </c>
      <c r="U16" s="26"/>
      <c r="V16" s="24"/>
      <c r="W16" s="58"/>
    </row>
    <row r="17" s="4" customFormat="1" ht="21.6" spans="1:23">
      <c r="A17" s="23" t="s">
        <v>22</v>
      </c>
      <c r="B17" s="24" t="s">
        <v>23</v>
      </c>
      <c r="C17" s="23">
        <v>74</v>
      </c>
      <c r="D17" s="25" t="s">
        <v>24</v>
      </c>
      <c r="E17" s="25" t="s">
        <v>72</v>
      </c>
      <c r="F17" s="25" t="s">
        <v>73</v>
      </c>
      <c r="G17" s="26">
        <v>88</v>
      </c>
      <c r="H17" s="26">
        <v>6.25</v>
      </c>
      <c r="I17" s="34" t="s">
        <v>74</v>
      </c>
      <c r="J17" s="35">
        <v>84.419024390243</v>
      </c>
      <c r="K17" s="26">
        <v>0</v>
      </c>
      <c r="L17" s="34">
        <v>84.419024390243</v>
      </c>
      <c r="M17" s="34" t="s">
        <v>75</v>
      </c>
      <c r="N17" s="26">
        <v>0</v>
      </c>
      <c r="O17" s="34" t="s">
        <v>75</v>
      </c>
      <c r="P17" s="36">
        <f t="shared" si="0"/>
        <v>85.7767682926822</v>
      </c>
      <c r="Q17" s="56">
        <v>15</v>
      </c>
      <c r="R17" s="57">
        <f>RANK(J17,J:J)</f>
        <v>15</v>
      </c>
      <c r="S17" s="23" t="s">
        <v>29</v>
      </c>
      <c r="T17" s="59" t="s">
        <v>67</v>
      </c>
      <c r="U17" s="60"/>
      <c r="V17" s="60"/>
      <c r="W17" s="58"/>
    </row>
    <row r="18" s="4" customFormat="1" ht="21.6" spans="1:23">
      <c r="A18" s="23" t="s">
        <v>22</v>
      </c>
      <c r="B18" s="24" t="s">
        <v>23</v>
      </c>
      <c r="C18" s="23">
        <v>74</v>
      </c>
      <c r="D18" s="25" t="s">
        <v>24</v>
      </c>
      <c r="E18" s="25" t="s">
        <v>76</v>
      </c>
      <c r="F18" s="25" t="s">
        <v>77</v>
      </c>
      <c r="G18" s="26">
        <v>88</v>
      </c>
      <c r="H18" s="26">
        <v>-2.55</v>
      </c>
      <c r="I18" s="34" t="s">
        <v>78</v>
      </c>
      <c r="J18" s="26">
        <v>86.27</v>
      </c>
      <c r="K18" s="26">
        <v>0</v>
      </c>
      <c r="L18" s="34" t="s">
        <v>79</v>
      </c>
      <c r="M18" s="34" t="s">
        <v>80</v>
      </c>
      <c r="N18" s="26">
        <v>0</v>
      </c>
      <c r="O18" s="34" t="s">
        <v>80</v>
      </c>
      <c r="P18" s="36">
        <f t="shared" si="0"/>
        <v>85.345</v>
      </c>
      <c r="Q18" s="56">
        <v>16</v>
      </c>
      <c r="R18" s="57">
        <f>RANK(J18,J:J)</f>
        <v>4</v>
      </c>
      <c r="S18" s="23" t="s">
        <v>29</v>
      </c>
      <c r="T18" s="26" t="s">
        <v>67</v>
      </c>
      <c r="U18" s="26"/>
      <c r="V18" s="24"/>
      <c r="W18" s="58"/>
    </row>
    <row r="19" s="4" customFormat="1" ht="21.6" spans="1:23">
      <c r="A19" s="23" t="s">
        <v>22</v>
      </c>
      <c r="B19" s="24" t="s">
        <v>23</v>
      </c>
      <c r="C19" s="23">
        <v>74</v>
      </c>
      <c r="D19" s="25" t="s">
        <v>24</v>
      </c>
      <c r="E19" s="25" t="s">
        <v>81</v>
      </c>
      <c r="F19" s="25" t="s">
        <v>82</v>
      </c>
      <c r="G19" s="26">
        <v>88</v>
      </c>
      <c r="H19" s="26">
        <v>0.6</v>
      </c>
      <c r="I19" s="34" t="s">
        <v>83</v>
      </c>
      <c r="J19" s="26">
        <v>84.49</v>
      </c>
      <c r="K19" s="26">
        <v>1</v>
      </c>
      <c r="L19" s="34" t="s">
        <v>84</v>
      </c>
      <c r="M19" s="34" t="s">
        <v>85</v>
      </c>
      <c r="N19" s="26">
        <v>0</v>
      </c>
      <c r="O19" s="34" t="s">
        <v>85</v>
      </c>
      <c r="P19" s="36">
        <f t="shared" si="0"/>
        <v>85.2575</v>
      </c>
      <c r="Q19" s="56">
        <v>17</v>
      </c>
      <c r="R19" s="57">
        <f>RANK(J19,J:J)</f>
        <v>12</v>
      </c>
      <c r="S19" s="23" t="s">
        <v>29</v>
      </c>
      <c r="T19" s="26" t="s">
        <v>67</v>
      </c>
      <c r="U19" s="26"/>
      <c r="V19" s="24"/>
      <c r="W19" s="58"/>
    </row>
    <row r="20" s="4" customFormat="1" ht="21.6" spans="1:23">
      <c r="A20" s="23" t="s">
        <v>22</v>
      </c>
      <c r="B20" s="24" t="s">
        <v>23</v>
      </c>
      <c r="C20" s="23">
        <v>74</v>
      </c>
      <c r="D20" s="25" t="s">
        <v>39</v>
      </c>
      <c r="E20" s="25" t="s">
        <v>86</v>
      </c>
      <c r="F20" s="25" t="s">
        <v>87</v>
      </c>
      <c r="G20" s="26">
        <v>88</v>
      </c>
      <c r="H20" s="26">
        <v>6</v>
      </c>
      <c r="I20" s="34">
        <v>94</v>
      </c>
      <c r="J20" s="35">
        <v>84.0243902439024</v>
      </c>
      <c r="K20" s="26">
        <v>0</v>
      </c>
      <c r="L20" s="37">
        <v>84.0243902439024</v>
      </c>
      <c r="M20" s="34">
        <v>81</v>
      </c>
      <c r="N20" s="26">
        <v>0</v>
      </c>
      <c r="O20" s="34">
        <v>81</v>
      </c>
      <c r="P20" s="36">
        <f t="shared" si="0"/>
        <v>85.2182926829268</v>
      </c>
      <c r="Q20" s="56">
        <v>18</v>
      </c>
      <c r="R20" s="57">
        <f>RANK(J20,J:J)</f>
        <v>18</v>
      </c>
      <c r="S20" s="23" t="s">
        <v>29</v>
      </c>
      <c r="T20" s="26" t="s">
        <v>67</v>
      </c>
      <c r="U20" s="26"/>
      <c r="V20" s="24"/>
      <c r="W20" s="58"/>
    </row>
    <row r="21" s="4" customFormat="1" ht="21.6" spans="1:23">
      <c r="A21" s="23" t="s">
        <v>22</v>
      </c>
      <c r="B21" s="24" t="s">
        <v>23</v>
      </c>
      <c r="C21" s="23">
        <v>74</v>
      </c>
      <c r="D21" s="25" t="s">
        <v>24</v>
      </c>
      <c r="E21" s="25" t="s">
        <v>88</v>
      </c>
      <c r="F21" s="25" t="s">
        <v>89</v>
      </c>
      <c r="G21" s="26">
        <v>88</v>
      </c>
      <c r="H21" s="26">
        <v>-1.35</v>
      </c>
      <c r="I21" s="34" t="s">
        <v>90</v>
      </c>
      <c r="J21" s="26">
        <v>84.46</v>
      </c>
      <c r="K21" s="26">
        <v>0</v>
      </c>
      <c r="L21" s="34" t="s">
        <v>91</v>
      </c>
      <c r="M21" s="34" t="s">
        <v>92</v>
      </c>
      <c r="N21" s="26">
        <v>0</v>
      </c>
      <c r="O21" s="34" t="s">
        <v>92</v>
      </c>
      <c r="P21" s="36">
        <f t="shared" si="0"/>
        <v>84.8925</v>
      </c>
      <c r="Q21" s="56">
        <v>19</v>
      </c>
      <c r="R21" s="57">
        <f>RANK(J21,J:J)</f>
        <v>14</v>
      </c>
      <c r="S21" s="23" t="s">
        <v>29</v>
      </c>
      <c r="T21" s="26" t="s">
        <v>67</v>
      </c>
      <c r="U21" s="26"/>
      <c r="V21" s="24"/>
      <c r="W21" s="58"/>
    </row>
    <row r="22" s="4" customFormat="1" ht="21.6" spans="1:23">
      <c r="A22" s="23" t="s">
        <v>22</v>
      </c>
      <c r="B22" s="24" t="s">
        <v>23</v>
      </c>
      <c r="C22" s="23">
        <v>74</v>
      </c>
      <c r="D22" s="25" t="s">
        <v>39</v>
      </c>
      <c r="E22" s="25" t="s">
        <v>93</v>
      </c>
      <c r="F22" s="25" t="s">
        <v>94</v>
      </c>
      <c r="G22" s="26">
        <v>88</v>
      </c>
      <c r="H22" s="26">
        <v>1.1</v>
      </c>
      <c r="I22" s="34">
        <v>89.1</v>
      </c>
      <c r="J22" s="35">
        <v>84.6341463414634</v>
      </c>
      <c r="K22" s="26">
        <v>0</v>
      </c>
      <c r="L22" s="37">
        <v>84.6341463414634</v>
      </c>
      <c r="M22" s="34">
        <v>77.25</v>
      </c>
      <c r="N22" s="26">
        <v>0</v>
      </c>
      <c r="O22" s="34">
        <v>77.25</v>
      </c>
      <c r="P22" s="36">
        <f t="shared" si="0"/>
        <v>84.5656097560975</v>
      </c>
      <c r="Q22" s="56">
        <v>20</v>
      </c>
      <c r="R22" s="57">
        <f>RANK(J22,J:J)</f>
        <v>11</v>
      </c>
      <c r="S22" s="23" t="s">
        <v>29</v>
      </c>
      <c r="T22" s="26" t="s">
        <v>67</v>
      </c>
      <c r="U22" s="26"/>
      <c r="V22" s="24"/>
      <c r="W22" s="58"/>
    </row>
    <row r="23" s="4" customFormat="1" ht="21.6" spans="1:23">
      <c r="A23" s="23" t="s">
        <v>22</v>
      </c>
      <c r="B23" s="24" t="s">
        <v>23</v>
      </c>
      <c r="C23" s="23">
        <v>74</v>
      </c>
      <c r="D23" s="25" t="s">
        <v>39</v>
      </c>
      <c r="E23" s="25" t="s">
        <v>95</v>
      </c>
      <c r="F23" s="25" t="s">
        <v>96</v>
      </c>
      <c r="G23" s="26">
        <v>88</v>
      </c>
      <c r="H23" s="26">
        <v>3.8</v>
      </c>
      <c r="I23" s="34">
        <v>91.8</v>
      </c>
      <c r="J23" s="35">
        <v>82.9512195121951</v>
      </c>
      <c r="K23" s="26">
        <v>0</v>
      </c>
      <c r="L23" s="37">
        <v>82.9512195121951</v>
      </c>
      <c r="M23" s="34">
        <v>84</v>
      </c>
      <c r="N23" s="26">
        <v>0</v>
      </c>
      <c r="O23" s="34">
        <v>84</v>
      </c>
      <c r="P23" s="36">
        <f t="shared" si="0"/>
        <v>84.3834146341463</v>
      </c>
      <c r="Q23" s="56">
        <v>21</v>
      </c>
      <c r="R23" s="57">
        <f>RANK(J23,J:J)</f>
        <v>26</v>
      </c>
      <c r="S23" s="23" t="s">
        <v>29</v>
      </c>
      <c r="T23" s="26" t="s">
        <v>67</v>
      </c>
      <c r="U23" s="26"/>
      <c r="V23" s="24"/>
      <c r="W23" s="58"/>
    </row>
    <row r="24" s="4" customFormat="1" ht="21.6" spans="1:23">
      <c r="A24" s="23" t="s">
        <v>22</v>
      </c>
      <c r="B24" s="24" t="s">
        <v>23</v>
      </c>
      <c r="C24" s="23">
        <v>74</v>
      </c>
      <c r="D24" s="25" t="s">
        <v>31</v>
      </c>
      <c r="E24" s="25" t="s">
        <v>97</v>
      </c>
      <c r="F24" s="25" t="s">
        <v>98</v>
      </c>
      <c r="G24" s="26">
        <v>88</v>
      </c>
      <c r="H24" s="26">
        <v>6</v>
      </c>
      <c r="I24" s="35">
        <v>94</v>
      </c>
      <c r="J24" s="35">
        <v>83.66</v>
      </c>
      <c r="K24" s="26">
        <v>0</v>
      </c>
      <c r="L24" s="35">
        <v>83.66</v>
      </c>
      <c r="M24" s="35">
        <v>75.25</v>
      </c>
      <c r="N24" s="26">
        <v>0</v>
      </c>
      <c r="O24" s="35">
        <v>75.25</v>
      </c>
      <c r="P24" s="36">
        <f t="shared" si="0"/>
        <v>84.37</v>
      </c>
      <c r="Q24" s="56">
        <v>22</v>
      </c>
      <c r="R24" s="57">
        <f>RANK(J24,J:J)</f>
        <v>21</v>
      </c>
      <c r="S24" s="23" t="s">
        <v>29</v>
      </c>
      <c r="T24" s="26" t="s">
        <v>67</v>
      </c>
      <c r="U24" s="26"/>
      <c r="V24" s="24"/>
      <c r="W24" s="58"/>
    </row>
    <row r="25" s="4" customFormat="1" ht="21.6" spans="1:23">
      <c r="A25" s="23" t="s">
        <v>22</v>
      </c>
      <c r="B25" s="24" t="s">
        <v>23</v>
      </c>
      <c r="C25" s="23">
        <v>74</v>
      </c>
      <c r="D25" s="25" t="s">
        <v>31</v>
      </c>
      <c r="E25" s="25" t="s">
        <v>99</v>
      </c>
      <c r="F25" s="25" t="s">
        <v>100</v>
      </c>
      <c r="G25" s="26">
        <v>88</v>
      </c>
      <c r="H25" s="26">
        <v>3.7</v>
      </c>
      <c r="I25" s="35">
        <v>91.7</v>
      </c>
      <c r="J25" s="35">
        <v>83</v>
      </c>
      <c r="K25" s="26">
        <v>0</v>
      </c>
      <c r="L25" s="35">
        <v>83</v>
      </c>
      <c r="M25" s="35">
        <v>79</v>
      </c>
      <c r="N25" s="26">
        <v>0</v>
      </c>
      <c r="O25" s="35">
        <v>79</v>
      </c>
      <c r="P25" s="36">
        <f t="shared" si="0"/>
        <v>83.905</v>
      </c>
      <c r="Q25" s="56">
        <v>23</v>
      </c>
      <c r="R25" s="57">
        <f>RANK(J25,J:J)</f>
        <v>25</v>
      </c>
      <c r="S25" s="23" t="s">
        <v>29</v>
      </c>
      <c r="T25" s="26" t="s">
        <v>67</v>
      </c>
      <c r="U25" s="61"/>
      <c r="V25" s="62"/>
      <c r="W25" s="58"/>
    </row>
    <row r="26" s="4" customFormat="1" ht="21.6" spans="1:23">
      <c r="A26" s="23" t="s">
        <v>22</v>
      </c>
      <c r="B26" s="24" t="s">
        <v>23</v>
      </c>
      <c r="C26" s="23">
        <v>74</v>
      </c>
      <c r="D26" s="25" t="s">
        <v>24</v>
      </c>
      <c r="E26" s="25" t="s">
        <v>101</v>
      </c>
      <c r="F26" s="25" t="s">
        <v>102</v>
      </c>
      <c r="G26" s="26">
        <v>88</v>
      </c>
      <c r="H26" s="26">
        <v>2.4</v>
      </c>
      <c r="I26" s="34" t="s">
        <v>103</v>
      </c>
      <c r="J26" s="26">
        <v>84.49</v>
      </c>
      <c r="K26" s="26">
        <v>0</v>
      </c>
      <c r="L26" s="34" t="s">
        <v>104</v>
      </c>
      <c r="M26" s="34" t="s">
        <v>105</v>
      </c>
      <c r="N26" s="26">
        <v>0</v>
      </c>
      <c r="O26" s="34" t="s">
        <v>105</v>
      </c>
      <c r="P26" s="36">
        <f t="shared" si="0"/>
        <v>83.7275</v>
      </c>
      <c r="Q26" s="56">
        <v>24</v>
      </c>
      <c r="R26" s="57">
        <f>RANK(J26,J:J)</f>
        <v>12</v>
      </c>
      <c r="S26" s="23" t="s">
        <v>29</v>
      </c>
      <c r="T26" s="26" t="s">
        <v>67</v>
      </c>
      <c r="U26" s="60"/>
      <c r="V26" s="60"/>
      <c r="W26" s="58"/>
    </row>
    <row r="27" s="4" customFormat="1" ht="21.6" spans="1:23">
      <c r="A27" s="23" t="s">
        <v>22</v>
      </c>
      <c r="B27" s="24" t="s">
        <v>23</v>
      </c>
      <c r="C27" s="23">
        <v>74</v>
      </c>
      <c r="D27" s="25" t="s">
        <v>39</v>
      </c>
      <c r="E27" s="25" t="s">
        <v>106</v>
      </c>
      <c r="F27" s="25" t="s">
        <v>107</v>
      </c>
      <c r="G27" s="26">
        <v>88</v>
      </c>
      <c r="H27" s="27">
        <v>-0.6</v>
      </c>
      <c r="I27" s="38">
        <v>87.4</v>
      </c>
      <c r="J27" s="39">
        <v>83.1951219512195</v>
      </c>
      <c r="K27" s="27">
        <v>0</v>
      </c>
      <c r="L27" s="40">
        <v>83.1951219512195</v>
      </c>
      <c r="M27" s="38">
        <v>82</v>
      </c>
      <c r="N27" s="27">
        <v>0</v>
      </c>
      <c r="O27" s="38">
        <v>82</v>
      </c>
      <c r="P27" s="36">
        <f t="shared" si="0"/>
        <v>83.7063414634146</v>
      </c>
      <c r="Q27" s="56">
        <v>25</v>
      </c>
      <c r="R27" s="57">
        <f>RANK(J27,J:J)</f>
        <v>23</v>
      </c>
      <c r="S27" s="63" t="s">
        <v>29</v>
      </c>
      <c r="T27" s="26" t="s">
        <v>67</v>
      </c>
      <c r="U27" s="27"/>
      <c r="V27" s="64"/>
      <c r="W27" s="58"/>
    </row>
    <row r="28" s="4" customFormat="1" ht="21.6" spans="1:23">
      <c r="A28" s="23" t="s">
        <v>22</v>
      </c>
      <c r="B28" s="24" t="s">
        <v>23</v>
      </c>
      <c r="C28" s="23">
        <v>74</v>
      </c>
      <c r="D28" s="25" t="s">
        <v>31</v>
      </c>
      <c r="E28" s="25" t="s">
        <v>108</v>
      </c>
      <c r="F28" s="25" t="s">
        <v>109</v>
      </c>
      <c r="G28" s="26">
        <v>88</v>
      </c>
      <c r="H28" s="27">
        <v>1.4</v>
      </c>
      <c r="I28" s="35">
        <v>89.4</v>
      </c>
      <c r="J28" s="35">
        <v>83.37</v>
      </c>
      <c r="K28" s="26">
        <v>0</v>
      </c>
      <c r="L28" s="35">
        <v>83.37</v>
      </c>
      <c r="M28" s="35">
        <v>77.25</v>
      </c>
      <c r="N28" s="26">
        <v>0</v>
      </c>
      <c r="O28" s="35">
        <v>77.25</v>
      </c>
      <c r="P28" s="36">
        <f t="shared" si="0"/>
        <v>83.6625</v>
      </c>
      <c r="Q28" s="56">
        <v>26</v>
      </c>
      <c r="R28" s="57">
        <f>RANK(J28,J:J)</f>
        <v>22</v>
      </c>
      <c r="S28" s="63" t="s">
        <v>29</v>
      </c>
      <c r="T28" s="26" t="s">
        <v>67</v>
      </c>
      <c r="U28" s="61"/>
      <c r="V28" s="62"/>
      <c r="W28" s="58"/>
    </row>
    <row r="29" s="4" customFormat="1" ht="21.6" spans="1:23">
      <c r="A29" s="23" t="s">
        <v>22</v>
      </c>
      <c r="B29" s="24" t="s">
        <v>23</v>
      </c>
      <c r="C29" s="23">
        <v>74</v>
      </c>
      <c r="D29" s="25" t="s">
        <v>24</v>
      </c>
      <c r="E29" s="25" t="s">
        <v>110</v>
      </c>
      <c r="F29" s="25" t="s">
        <v>111</v>
      </c>
      <c r="G29" s="26">
        <v>88</v>
      </c>
      <c r="H29" s="27">
        <v>2.3</v>
      </c>
      <c r="I29" s="34" t="s">
        <v>112</v>
      </c>
      <c r="J29" s="35">
        <v>81.9</v>
      </c>
      <c r="K29" s="27">
        <v>1</v>
      </c>
      <c r="L29" s="34" t="s">
        <v>113</v>
      </c>
      <c r="M29" s="34" t="s">
        <v>114</v>
      </c>
      <c r="N29" s="26">
        <v>0</v>
      </c>
      <c r="O29" s="34" t="s">
        <v>114</v>
      </c>
      <c r="P29" s="36">
        <f t="shared" si="0"/>
        <v>83.47</v>
      </c>
      <c r="Q29" s="56">
        <v>27</v>
      </c>
      <c r="R29" s="57">
        <f>RANK(J29,J:J)</f>
        <v>35</v>
      </c>
      <c r="S29" s="63" t="s">
        <v>29</v>
      </c>
      <c r="T29" s="26" t="s">
        <v>67</v>
      </c>
      <c r="U29" s="60"/>
      <c r="V29" s="60"/>
      <c r="W29" s="58"/>
    </row>
    <row r="30" s="4" customFormat="1" ht="21.6" spans="1:23">
      <c r="A30" s="23" t="s">
        <v>22</v>
      </c>
      <c r="B30" s="24" t="s">
        <v>23</v>
      </c>
      <c r="C30" s="23">
        <v>74</v>
      </c>
      <c r="D30" s="25" t="s">
        <v>31</v>
      </c>
      <c r="E30" s="25" t="s">
        <v>115</v>
      </c>
      <c r="F30" s="25" t="s">
        <v>116</v>
      </c>
      <c r="G30" s="26">
        <v>88</v>
      </c>
      <c r="H30" s="27">
        <v>2.1</v>
      </c>
      <c r="I30" s="35">
        <v>90.1</v>
      </c>
      <c r="J30" s="35">
        <v>82.24</v>
      </c>
      <c r="K30" s="27">
        <v>1</v>
      </c>
      <c r="L30" s="35">
        <v>83.24</v>
      </c>
      <c r="M30" s="35">
        <v>75</v>
      </c>
      <c r="N30" s="26">
        <v>0</v>
      </c>
      <c r="O30" s="35">
        <v>75</v>
      </c>
      <c r="P30" s="36">
        <f t="shared" si="0"/>
        <v>83.445</v>
      </c>
      <c r="Q30" s="56">
        <v>28</v>
      </c>
      <c r="R30" s="57">
        <f>RANK(J30,J:J)</f>
        <v>31</v>
      </c>
      <c r="S30" s="63" t="s">
        <v>29</v>
      </c>
      <c r="T30" s="26" t="s">
        <v>67</v>
      </c>
      <c r="U30" s="60"/>
      <c r="V30" s="60"/>
      <c r="W30" s="58"/>
    </row>
    <row r="31" s="4" customFormat="1" ht="21.6" spans="1:23">
      <c r="A31" s="23" t="s">
        <v>22</v>
      </c>
      <c r="B31" s="24" t="s">
        <v>23</v>
      </c>
      <c r="C31" s="23">
        <v>74</v>
      </c>
      <c r="D31" s="25" t="s">
        <v>39</v>
      </c>
      <c r="E31" s="25" t="s">
        <v>117</v>
      </c>
      <c r="F31" s="25" t="s">
        <v>118</v>
      </c>
      <c r="G31" s="26">
        <v>88</v>
      </c>
      <c r="H31" s="27">
        <v>0.8</v>
      </c>
      <c r="I31" s="34">
        <v>88.8</v>
      </c>
      <c r="J31" s="35">
        <v>82.2682926829268</v>
      </c>
      <c r="K31" s="27">
        <v>0</v>
      </c>
      <c r="L31" s="37">
        <v>82.2682926829268</v>
      </c>
      <c r="M31" s="34">
        <v>81.75</v>
      </c>
      <c r="N31" s="26">
        <v>0</v>
      </c>
      <c r="O31" s="34">
        <v>81.75</v>
      </c>
      <c r="P31" s="36">
        <f t="shared" si="0"/>
        <v>83.1962195121951</v>
      </c>
      <c r="Q31" s="56">
        <v>29</v>
      </c>
      <c r="R31" s="57">
        <f>RANK(J31,J:J)</f>
        <v>30</v>
      </c>
      <c r="S31" s="63" t="s">
        <v>29</v>
      </c>
      <c r="T31" s="26" t="s">
        <v>67</v>
      </c>
      <c r="U31" s="60"/>
      <c r="V31" s="60"/>
      <c r="W31" s="58"/>
    </row>
    <row r="32" s="4" customFormat="1" ht="21.6" spans="1:23">
      <c r="A32" s="23" t="s">
        <v>22</v>
      </c>
      <c r="B32" s="24" t="s">
        <v>23</v>
      </c>
      <c r="C32" s="23">
        <v>74</v>
      </c>
      <c r="D32" s="25" t="s">
        <v>24</v>
      </c>
      <c r="E32" s="25" t="s">
        <v>119</v>
      </c>
      <c r="F32" s="25" t="s">
        <v>120</v>
      </c>
      <c r="G32" s="26">
        <v>88</v>
      </c>
      <c r="H32" s="27">
        <v>-1.8</v>
      </c>
      <c r="I32" s="34" t="s">
        <v>121</v>
      </c>
      <c r="J32" s="26">
        <v>82.56</v>
      </c>
      <c r="K32" s="27">
        <v>0</v>
      </c>
      <c r="L32" s="34" t="s">
        <v>122</v>
      </c>
      <c r="M32" s="34" t="s">
        <v>123</v>
      </c>
      <c r="N32" s="26">
        <v>0</v>
      </c>
      <c r="O32" s="34" t="s">
        <v>123</v>
      </c>
      <c r="P32" s="36">
        <f t="shared" si="0"/>
        <v>83.1</v>
      </c>
      <c r="Q32" s="56">
        <v>30</v>
      </c>
      <c r="R32" s="57">
        <f>RANK(J32,J:J)</f>
        <v>27</v>
      </c>
      <c r="S32" s="63" t="s">
        <v>29</v>
      </c>
      <c r="T32" s="61" t="s">
        <v>67</v>
      </c>
      <c r="U32" s="61"/>
      <c r="V32" s="62"/>
      <c r="W32" s="58"/>
    </row>
    <row r="33" s="4" customFormat="1" ht="21.6" spans="1:23">
      <c r="A33" s="23" t="s">
        <v>22</v>
      </c>
      <c r="B33" s="24" t="s">
        <v>23</v>
      </c>
      <c r="C33" s="23">
        <v>74</v>
      </c>
      <c r="D33" s="25" t="s">
        <v>24</v>
      </c>
      <c r="E33" s="25" t="s">
        <v>124</v>
      </c>
      <c r="F33" s="25" t="s">
        <v>125</v>
      </c>
      <c r="G33" s="26">
        <v>88</v>
      </c>
      <c r="H33" s="27">
        <v>5.7</v>
      </c>
      <c r="I33" s="34" t="s">
        <v>126</v>
      </c>
      <c r="J33" s="26">
        <v>81.02</v>
      </c>
      <c r="K33" s="27">
        <v>0</v>
      </c>
      <c r="L33" s="34" t="s">
        <v>127</v>
      </c>
      <c r="M33" s="34" t="s">
        <v>128</v>
      </c>
      <c r="N33" s="26">
        <v>0</v>
      </c>
      <c r="O33" s="34" t="s">
        <v>128</v>
      </c>
      <c r="P33" s="36">
        <f t="shared" si="0"/>
        <v>82.97</v>
      </c>
      <c r="Q33" s="56">
        <v>31</v>
      </c>
      <c r="R33" s="57">
        <f>RANK(J33,J:J)</f>
        <v>49</v>
      </c>
      <c r="S33" s="63" t="s">
        <v>29</v>
      </c>
      <c r="T33" s="26"/>
      <c r="U33" s="60"/>
      <c r="V33" s="60"/>
      <c r="W33" s="58"/>
    </row>
    <row r="34" s="4" customFormat="1" ht="21.6" spans="1:23">
      <c r="A34" s="23" t="s">
        <v>22</v>
      </c>
      <c r="B34" s="24" t="s">
        <v>23</v>
      </c>
      <c r="C34" s="23">
        <v>74</v>
      </c>
      <c r="D34" s="25" t="s">
        <v>31</v>
      </c>
      <c r="E34" s="25" t="s">
        <v>129</v>
      </c>
      <c r="F34" s="25" t="s">
        <v>130</v>
      </c>
      <c r="G34" s="26">
        <v>88</v>
      </c>
      <c r="H34" s="27">
        <v>4.1</v>
      </c>
      <c r="I34" s="35">
        <v>92.1</v>
      </c>
      <c r="J34" s="35">
        <v>81.17</v>
      </c>
      <c r="K34" s="27">
        <v>1</v>
      </c>
      <c r="L34" s="35">
        <v>82.17</v>
      </c>
      <c r="M34" s="35">
        <v>73.25</v>
      </c>
      <c r="N34" s="26">
        <v>0</v>
      </c>
      <c r="O34" s="35">
        <v>73.25</v>
      </c>
      <c r="P34" s="36">
        <f t="shared" si="0"/>
        <v>82.7675</v>
      </c>
      <c r="Q34" s="56">
        <v>32</v>
      </c>
      <c r="R34" s="57">
        <f>RANK(J34,J:J)</f>
        <v>43</v>
      </c>
      <c r="S34" s="63" t="s">
        <v>29</v>
      </c>
      <c r="T34" s="26"/>
      <c r="U34" s="60"/>
      <c r="V34" s="60"/>
      <c r="W34" s="58"/>
    </row>
    <row r="35" s="4" customFormat="1" ht="21.6" spans="1:23">
      <c r="A35" s="23" t="s">
        <v>22</v>
      </c>
      <c r="B35" s="24" t="s">
        <v>23</v>
      </c>
      <c r="C35" s="23">
        <v>74</v>
      </c>
      <c r="D35" s="25" t="s">
        <v>31</v>
      </c>
      <c r="E35" s="25" t="s">
        <v>131</v>
      </c>
      <c r="F35" s="25" t="s">
        <v>132</v>
      </c>
      <c r="G35" s="26">
        <v>88</v>
      </c>
      <c r="H35" s="27">
        <v>2.9</v>
      </c>
      <c r="I35" s="35">
        <v>90.9</v>
      </c>
      <c r="J35" s="35">
        <v>81.85</v>
      </c>
      <c r="K35" s="27">
        <v>0</v>
      </c>
      <c r="L35" s="35">
        <v>81.85</v>
      </c>
      <c r="M35" s="35">
        <v>76.25</v>
      </c>
      <c r="N35" s="26">
        <v>0</v>
      </c>
      <c r="O35" s="35">
        <v>76.25</v>
      </c>
      <c r="P35" s="36">
        <f t="shared" si="0"/>
        <v>82.6475</v>
      </c>
      <c r="Q35" s="56">
        <v>33</v>
      </c>
      <c r="R35" s="57">
        <f>RANK(J35,J:J)</f>
        <v>37</v>
      </c>
      <c r="S35" s="63" t="s">
        <v>29</v>
      </c>
      <c r="T35" s="26"/>
      <c r="U35" s="60"/>
      <c r="V35" s="60"/>
      <c r="W35" s="58"/>
    </row>
    <row r="36" s="4" customFormat="1" ht="21.6" spans="1:23">
      <c r="A36" s="23" t="s">
        <v>22</v>
      </c>
      <c r="B36" s="24" t="s">
        <v>23</v>
      </c>
      <c r="C36" s="23">
        <v>74</v>
      </c>
      <c r="D36" s="25" t="s">
        <v>24</v>
      </c>
      <c r="E36" s="25" t="s">
        <v>133</v>
      </c>
      <c r="F36" s="25" t="s">
        <v>134</v>
      </c>
      <c r="G36" s="26">
        <v>88</v>
      </c>
      <c r="H36" s="27">
        <v>-2.3</v>
      </c>
      <c r="I36" s="34" t="s">
        <v>135</v>
      </c>
      <c r="J36" s="26">
        <v>82.15</v>
      </c>
      <c r="K36" s="27">
        <v>0</v>
      </c>
      <c r="L36" s="34" t="s">
        <v>136</v>
      </c>
      <c r="M36" s="34" t="s">
        <v>128</v>
      </c>
      <c r="N36" s="26">
        <v>0</v>
      </c>
      <c r="O36" s="34" t="s">
        <v>128</v>
      </c>
      <c r="P36" s="36">
        <f t="shared" si="0"/>
        <v>82.6175</v>
      </c>
      <c r="Q36" s="56">
        <v>34</v>
      </c>
      <c r="R36" s="57">
        <f>RANK(J36,J:J)</f>
        <v>32</v>
      </c>
      <c r="S36" s="63" t="s">
        <v>29</v>
      </c>
      <c r="T36" s="60"/>
      <c r="U36" s="60"/>
      <c r="V36" s="60"/>
      <c r="W36" s="58"/>
    </row>
    <row r="37" s="4" customFormat="1" ht="21.6" spans="1:23">
      <c r="A37" s="23" t="s">
        <v>22</v>
      </c>
      <c r="B37" s="24" t="s">
        <v>23</v>
      </c>
      <c r="C37" s="23">
        <v>74</v>
      </c>
      <c r="D37" s="25" t="s">
        <v>31</v>
      </c>
      <c r="E37" s="25" t="s">
        <v>137</v>
      </c>
      <c r="F37" s="25" t="s">
        <v>138</v>
      </c>
      <c r="G37" s="26">
        <v>88</v>
      </c>
      <c r="H37" s="27">
        <v>1.7</v>
      </c>
      <c r="I37" s="35">
        <v>89.7</v>
      </c>
      <c r="J37" s="35">
        <v>80.98</v>
      </c>
      <c r="K37" s="27">
        <v>1</v>
      </c>
      <c r="L37" s="35">
        <v>81.98</v>
      </c>
      <c r="M37" s="35">
        <v>76.5</v>
      </c>
      <c r="N37" s="26">
        <v>0</v>
      </c>
      <c r="O37" s="35">
        <v>76.5</v>
      </c>
      <c r="P37" s="36">
        <f t="shared" si="0"/>
        <v>82.59</v>
      </c>
      <c r="Q37" s="56">
        <v>35</v>
      </c>
      <c r="R37" s="57">
        <f>RANK(J37,J:J)</f>
        <v>50</v>
      </c>
      <c r="S37" s="63" t="s">
        <v>29</v>
      </c>
      <c r="T37" s="60"/>
      <c r="U37" s="60"/>
      <c r="V37" s="60"/>
      <c r="W37" s="58"/>
    </row>
    <row r="38" s="4" customFormat="1" ht="21.6" spans="1:23">
      <c r="A38" s="23" t="s">
        <v>22</v>
      </c>
      <c r="B38" s="24" t="s">
        <v>23</v>
      </c>
      <c r="C38" s="23">
        <v>74</v>
      </c>
      <c r="D38" s="25" t="s">
        <v>24</v>
      </c>
      <c r="E38" s="25" t="s">
        <v>139</v>
      </c>
      <c r="F38" s="25" t="s">
        <v>140</v>
      </c>
      <c r="G38" s="26">
        <v>88</v>
      </c>
      <c r="H38" s="27">
        <v>-1.8</v>
      </c>
      <c r="I38" s="34" t="s">
        <v>121</v>
      </c>
      <c r="J38" s="26">
        <v>82.56</v>
      </c>
      <c r="K38" s="27">
        <v>0</v>
      </c>
      <c r="L38" s="34" t="s">
        <v>122</v>
      </c>
      <c r="M38" s="34" t="s">
        <v>141</v>
      </c>
      <c r="N38" s="26">
        <v>0</v>
      </c>
      <c r="O38" s="34" t="s">
        <v>141</v>
      </c>
      <c r="P38" s="36">
        <f t="shared" si="0"/>
        <v>82.5</v>
      </c>
      <c r="Q38" s="56">
        <v>36</v>
      </c>
      <c r="R38" s="57">
        <f>RANK(J38,J:J)</f>
        <v>27</v>
      </c>
      <c r="S38" s="63" t="s">
        <v>29</v>
      </c>
      <c r="T38" s="60"/>
      <c r="U38" s="60"/>
      <c r="V38" s="60"/>
      <c r="W38" s="58"/>
    </row>
    <row r="39" s="4" customFormat="1" ht="21.6" spans="1:23">
      <c r="A39" s="23" t="s">
        <v>22</v>
      </c>
      <c r="B39" s="24" t="s">
        <v>23</v>
      </c>
      <c r="C39" s="23">
        <v>74</v>
      </c>
      <c r="D39" s="25" t="s">
        <v>31</v>
      </c>
      <c r="E39" s="25" t="s">
        <v>142</v>
      </c>
      <c r="F39" s="25" t="s">
        <v>143</v>
      </c>
      <c r="G39" s="26">
        <v>88</v>
      </c>
      <c r="H39" s="27">
        <v>1.3</v>
      </c>
      <c r="I39" s="35">
        <v>89.3</v>
      </c>
      <c r="J39" s="35">
        <v>81.07</v>
      </c>
      <c r="K39" s="27">
        <v>0</v>
      </c>
      <c r="L39" s="35">
        <v>81.07</v>
      </c>
      <c r="M39" s="35">
        <v>83</v>
      </c>
      <c r="N39" s="26">
        <v>0</v>
      </c>
      <c r="O39" s="35">
        <v>83</v>
      </c>
      <c r="P39" s="36">
        <f t="shared" si="0"/>
        <v>82.4975</v>
      </c>
      <c r="Q39" s="56">
        <v>37</v>
      </c>
      <c r="R39" s="57">
        <f>RANK(J39,J:J)</f>
        <v>47</v>
      </c>
      <c r="S39" s="63" t="s">
        <v>29</v>
      </c>
      <c r="T39" s="60"/>
      <c r="U39" s="60"/>
      <c r="V39" s="60"/>
      <c r="W39" s="58"/>
    </row>
    <row r="40" s="4" customFormat="1" ht="21.6" spans="1:23">
      <c r="A40" s="23" t="s">
        <v>22</v>
      </c>
      <c r="B40" s="24" t="s">
        <v>23</v>
      </c>
      <c r="C40" s="23">
        <v>74</v>
      </c>
      <c r="D40" s="25" t="s">
        <v>31</v>
      </c>
      <c r="E40" s="25" t="s">
        <v>144</v>
      </c>
      <c r="F40" s="25" t="s">
        <v>145</v>
      </c>
      <c r="G40" s="26">
        <v>88</v>
      </c>
      <c r="H40" s="27">
        <v>2</v>
      </c>
      <c r="I40" s="35">
        <v>90</v>
      </c>
      <c r="J40" s="35">
        <v>81.59</v>
      </c>
      <c r="K40" s="27">
        <v>0</v>
      </c>
      <c r="L40" s="35">
        <v>81.59</v>
      </c>
      <c r="M40" s="35">
        <v>78</v>
      </c>
      <c r="N40" s="26">
        <v>0</v>
      </c>
      <c r="O40" s="35">
        <v>78</v>
      </c>
      <c r="P40" s="36">
        <f t="shared" si="0"/>
        <v>82.4925</v>
      </c>
      <c r="Q40" s="56">
        <v>38</v>
      </c>
      <c r="R40" s="57">
        <f>RANK(J40,J:J)</f>
        <v>40</v>
      </c>
      <c r="S40" s="63" t="s">
        <v>29</v>
      </c>
      <c r="T40" s="60"/>
      <c r="U40" s="60"/>
      <c r="V40" s="60"/>
      <c r="W40" s="58"/>
    </row>
    <row r="41" s="4" customFormat="1" ht="21.6" spans="1:23">
      <c r="A41" s="23" t="s">
        <v>22</v>
      </c>
      <c r="B41" s="24" t="s">
        <v>23</v>
      </c>
      <c r="C41" s="23">
        <v>74</v>
      </c>
      <c r="D41" s="25" t="s">
        <v>31</v>
      </c>
      <c r="E41" s="25" t="s">
        <v>146</v>
      </c>
      <c r="F41" s="25" t="s">
        <v>147</v>
      </c>
      <c r="G41" s="26">
        <v>88</v>
      </c>
      <c r="H41" s="27">
        <v>1</v>
      </c>
      <c r="I41" s="35">
        <v>89</v>
      </c>
      <c r="J41" s="35">
        <v>81.88</v>
      </c>
      <c r="K41" s="27">
        <v>0</v>
      </c>
      <c r="L41" s="35">
        <v>81.88</v>
      </c>
      <c r="M41" s="35">
        <v>76.75</v>
      </c>
      <c r="N41" s="26">
        <v>0</v>
      </c>
      <c r="O41" s="35">
        <v>76.75</v>
      </c>
      <c r="P41" s="36">
        <f t="shared" si="0"/>
        <v>82.435</v>
      </c>
      <c r="Q41" s="56">
        <v>39</v>
      </c>
      <c r="R41" s="57">
        <f>RANK(J41,J:J)</f>
        <v>36</v>
      </c>
      <c r="S41" s="63" t="s">
        <v>29</v>
      </c>
      <c r="T41" s="60"/>
      <c r="U41" s="60"/>
      <c r="V41" s="60"/>
      <c r="W41" s="58"/>
    </row>
    <row r="42" s="4" customFormat="1" ht="21.6" spans="1:23">
      <c r="A42" s="23" t="s">
        <v>22</v>
      </c>
      <c r="B42" s="24" t="s">
        <v>23</v>
      </c>
      <c r="C42" s="23">
        <v>74</v>
      </c>
      <c r="D42" s="25" t="s">
        <v>31</v>
      </c>
      <c r="E42" s="25" t="s">
        <v>148</v>
      </c>
      <c r="F42" s="25" t="s">
        <v>149</v>
      </c>
      <c r="G42" s="26">
        <v>88</v>
      </c>
      <c r="H42" s="27">
        <v>3.6</v>
      </c>
      <c r="I42" s="35">
        <v>91.6</v>
      </c>
      <c r="J42" s="35">
        <v>80.98</v>
      </c>
      <c r="K42" s="27">
        <v>0</v>
      </c>
      <c r="L42" s="35">
        <v>80.98</v>
      </c>
      <c r="M42" s="35">
        <v>78.5</v>
      </c>
      <c r="N42" s="26">
        <v>0</v>
      </c>
      <c r="O42" s="35">
        <v>78.5</v>
      </c>
      <c r="P42" s="36">
        <f t="shared" si="0"/>
        <v>82.325</v>
      </c>
      <c r="Q42" s="56">
        <v>40</v>
      </c>
      <c r="R42" s="57">
        <f>RANK(J42,J:J)</f>
        <v>50</v>
      </c>
      <c r="S42" s="63" t="s">
        <v>29</v>
      </c>
      <c r="T42" s="60"/>
      <c r="U42" s="60"/>
      <c r="V42" s="60"/>
      <c r="W42" s="58"/>
    </row>
    <row r="43" s="4" customFormat="1" ht="21.6" spans="1:23">
      <c r="A43" s="23" t="s">
        <v>22</v>
      </c>
      <c r="B43" s="24" t="s">
        <v>23</v>
      </c>
      <c r="C43" s="23">
        <v>74</v>
      </c>
      <c r="D43" s="25" t="s">
        <v>24</v>
      </c>
      <c r="E43" s="25" t="s">
        <v>150</v>
      </c>
      <c r="F43" s="25" t="s">
        <v>151</v>
      </c>
      <c r="G43" s="26">
        <v>88</v>
      </c>
      <c r="H43" s="27">
        <v>-6.1</v>
      </c>
      <c r="I43" s="34" t="s">
        <v>152</v>
      </c>
      <c r="J43" s="26">
        <v>83.83</v>
      </c>
      <c r="K43" s="27">
        <v>0</v>
      </c>
      <c r="L43" s="34" t="s">
        <v>153</v>
      </c>
      <c r="M43" s="34" t="s">
        <v>154</v>
      </c>
      <c r="N43" s="26">
        <v>0</v>
      </c>
      <c r="O43" s="34" t="s">
        <v>154</v>
      </c>
      <c r="P43" s="36">
        <f t="shared" si="0"/>
        <v>82.2575</v>
      </c>
      <c r="Q43" s="56">
        <v>41</v>
      </c>
      <c r="R43" s="57">
        <f>RANK(J43,J:J)</f>
        <v>19</v>
      </c>
      <c r="S43" s="63" t="s">
        <v>29</v>
      </c>
      <c r="T43" s="60"/>
      <c r="U43" s="60"/>
      <c r="V43" s="60"/>
      <c r="W43" s="58"/>
    </row>
    <row r="44" s="4" customFormat="1" ht="21.6" spans="1:23">
      <c r="A44" s="23" t="s">
        <v>22</v>
      </c>
      <c r="B44" s="24" t="s">
        <v>23</v>
      </c>
      <c r="C44" s="23">
        <v>74</v>
      </c>
      <c r="D44" s="25" t="s">
        <v>31</v>
      </c>
      <c r="E44" s="25" t="s">
        <v>155</v>
      </c>
      <c r="F44" s="25" t="s">
        <v>156</v>
      </c>
      <c r="G44" s="26">
        <v>88</v>
      </c>
      <c r="H44" s="27">
        <v>6.1</v>
      </c>
      <c r="I44" s="35">
        <v>94.1</v>
      </c>
      <c r="J44" s="35">
        <v>81.05</v>
      </c>
      <c r="K44" s="27">
        <v>0.75</v>
      </c>
      <c r="L44" s="35">
        <v>81.8</v>
      </c>
      <c r="M44" s="35">
        <v>66.75</v>
      </c>
      <c r="N44" s="26">
        <v>0</v>
      </c>
      <c r="O44" s="35">
        <v>66.75</v>
      </c>
      <c r="P44" s="36">
        <f t="shared" si="0"/>
        <v>82.14</v>
      </c>
      <c r="Q44" s="56">
        <v>42</v>
      </c>
      <c r="R44" s="57">
        <f>RANK(J44,J:J)</f>
        <v>48</v>
      </c>
      <c r="S44" s="63" t="s">
        <v>157</v>
      </c>
      <c r="T44" s="60"/>
      <c r="U44" s="60"/>
      <c r="V44" s="60"/>
      <c r="W44" s="58"/>
    </row>
    <row r="45" s="4" customFormat="1" ht="21.6" spans="1:23">
      <c r="A45" s="23" t="s">
        <v>22</v>
      </c>
      <c r="B45" s="24" t="s">
        <v>23</v>
      </c>
      <c r="C45" s="23">
        <v>74</v>
      </c>
      <c r="D45" s="25" t="s">
        <v>39</v>
      </c>
      <c r="E45" s="25" t="s">
        <v>158</v>
      </c>
      <c r="F45" s="25" t="s">
        <v>159</v>
      </c>
      <c r="G45" s="26">
        <v>88</v>
      </c>
      <c r="H45" s="27">
        <v>0.7</v>
      </c>
      <c r="I45" s="34">
        <v>88.7</v>
      </c>
      <c r="J45" s="35">
        <v>81.9512195121951</v>
      </c>
      <c r="K45" s="27">
        <v>0</v>
      </c>
      <c r="L45" s="37">
        <v>81.9512195121951</v>
      </c>
      <c r="M45" s="34">
        <v>73</v>
      </c>
      <c r="N45" s="26">
        <v>0</v>
      </c>
      <c r="O45" s="34">
        <v>73</v>
      </c>
      <c r="P45" s="36">
        <f t="shared" si="0"/>
        <v>82.0684146341463</v>
      </c>
      <c r="Q45" s="56">
        <v>43</v>
      </c>
      <c r="R45" s="57">
        <f>RANK(J45,J:J)</f>
        <v>33</v>
      </c>
      <c r="S45" s="63" t="s">
        <v>29</v>
      </c>
      <c r="T45" s="60"/>
      <c r="U45" s="60"/>
      <c r="V45" s="60"/>
      <c r="W45" s="58"/>
    </row>
    <row r="46" s="4" customFormat="1" ht="21.6" spans="1:23">
      <c r="A46" s="23" t="s">
        <v>22</v>
      </c>
      <c r="B46" s="24" t="s">
        <v>23</v>
      </c>
      <c r="C46" s="23">
        <v>74</v>
      </c>
      <c r="D46" s="25" t="s">
        <v>24</v>
      </c>
      <c r="E46" s="25" t="s">
        <v>160</v>
      </c>
      <c r="F46" s="25" t="s">
        <v>161</v>
      </c>
      <c r="G46" s="26">
        <v>88</v>
      </c>
      <c r="H46" s="27">
        <v>2.05</v>
      </c>
      <c r="I46" s="34" t="s">
        <v>162</v>
      </c>
      <c r="J46" s="26">
        <v>80.73</v>
      </c>
      <c r="K46" s="27">
        <v>0</v>
      </c>
      <c r="L46" s="34" t="s">
        <v>163</v>
      </c>
      <c r="M46" s="34" t="s">
        <v>28</v>
      </c>
      <c r="N46" s="26">
        <v>0</v>
      </c>
      <c r="O46" s="34" t="s">
        <v>28</v>
      </c>
      <c r="P46" s="36">
        <f t="shared" si="0"/>
        <v>82.055</v>
      </c>
      <c r="Q46" s="56">
        <v>44</v>
      </c>
      <c r="R46" s="57">
        <f>RANK(J46,J:J)</f>
        <v>53</v>
      </c>
      <c r="S46" s="63" t="s">
        <v>29</v>
      </c>
      <c r="T46" s="60"/>
      <c r="U46" s="60"/>
      <c r="V46" s="60"/>
      <c r="W46" s="58"/>
    </row>
    <row r="47" s="4" customFormat="1" ht="21.6" spans="1:23">
      <c r="A47" s="23" t="s">
        <v>22</v>
      </c>
      <c r="B47" s="24" t="s">
        <v>23</v>
      </c>
      <c r="C47" s="23">
        <v>74</v>
      </c>
      <c r="D47" s="25" t="s">
        <v>24</v>
      </c>
      <c r="E47" s="25" t="s">
        <v>164</v>
      </c>
      <c r="F47" s="25" t="s">
        <v>165</v>
      </c>
      <c r="G47" s="26">
        <v>88</v>
      </c>
      <c r="H47" s="27">
        <v>-6</v>
      </c>
      <c r="I47" s="34" t="s">
        <v>166</v>
      </c>
      <c r="J47" s="35">
        <v>82.4887804878048</v>
      </c>
      <c r="K47" s="27">
        <v>0</v>
      </c>
      <c r="L47" s="34">
        <v>82.4887804878048</v>
      </c>
      <c r="M47" s="34" t="s">
        <v>80</v>
      </c>
      <c r="N47" s="26">
        <v>0</v>
      </c>
      <c r="O47" s="34" t="s">
        <v>80</v>
      </c>
      <c r="P47" s="36">
        <f t="shared" si="0"/>
        <v>81.9915853658536</v>
      </c>
      <c r="Q47" s="56">
        <v>45</v>
      </c>
      <c r="R47" s="57">
        <f>RANK(J47,J:J)</f>
        <v>29</v>
      </c>
      <c r="S47" s="63" t="s">
        <v>29</v>
      </c>
      <c r="T47" s="60"/>
      <c r="U47" s="60"/>
      <c r="V47" s="60"/>
      <c r="W47" s="58"/>
    </row>
    <row r="48" s="4" customFormat="1" ht="21.6" spans="1:23">
      <c r="A48" s="23" t="s">
        <v>22</v>
      </c>
      <c r="B48" s="24" t="s">
        <v>23</v>
      </c>
      <c r="C48" s="23">
        <v>74</v>
      </c>
      <c r="D48" s="25" t="s">
        <v>39</v>
      </c>
      <c r="E48" s="25" t="s">
        <v>167</v>
      </c>
      <c r="F48" s="25" t="s">
        <v>168</v>
      </c>
      <c r="G48" s="26">
        <v>88</v>
      </c>
      <c r="H48" s="27">
        <v>-1.1</v>
      </c>
      <c r="I48" s="34">
        <v>86.9</v>
      </c>
      <c r="J48" s="35">
        <v>79.780487804878</v>
      </c>
      <c r="K48" s="27">
        <v>1</v>
      </c>
      <c r="L48" s="34">
        <v>80.78</v>
      </c>
      <c r="M48" s="34">
        <v>81.5</v>
      </c>
      <c r="N48" s="26">
        <v>0</v>
      </c>
      <c r="O48" s="34">
        <v>81.5</v>
      </c>
      <c r="P48" s="36">
        <f t="shared" si="0"/>
        <v>81.77</v>
      </c>
      <c r="Q48" s="56">
        <v>46</v>
      </c>
      <c r="R48" s="57">
        <f>RANK(J48,J:J)</f>
        <v>64</v>
      </c>
      <c r="S48" s="63" t="s">
        <v>29</v>
      </c>
      <c r="T48" s="60"/>
      <c r="U48" s="60"/>
      <c r="V48" s="60"/>
      <c r="W48" s="58"/>
    </row>
    <row r="49" s="4" customFormat="1" ht="21.6" spans="1:23">
      <c r="A49" s="23" t="s">
        <v>22</v>
      </c>
      <c r="B49" s="24" t="s">
        <v>23</v>
      </c>
      <c r="C49" s="23">
        <v>74</v>
      </c>
      <c r="D49" s="25" t="s">
        <v>39</v>
      </c>
      <c r="E49" s="25" t="s">
        <v>169</v>
      </c>
      <c r="F49" s="25" t="s">
        <v>170</v>
      </c>
      <c r="G49" s="26">
        <v>88</v>
      </c>
      <c r="H49" s="27">
        <v>-0.4</v>
      </c>
      <c r="I49" s="34">
        <v>87.6</v>
      </c>
      <c r="J49" s="35">
        <v>81.0975609756098</v>
      </c>
      <c r="K49" s="27">
        <v>0</v>
      </c>
      <c r="L49" s="37">
        <v>81.0975609756098</v>
      </c>
      <c r="M49" s="34">
        <v>76.5</v>
      </c>
      <c r="N49" s="26">
        <v>0</v>
      </c>
      <c r="O49" s="34">
        <v>76.5</v>
      </c>
      <c r="P49" s="36">
        <f t="shared" si="0"/>
        <v>81.6131707317074</v>
      </c>
      <c r="Q49" s="56">
        <v>47</v>
      </c>
      <c r="R49" s="57">
        <f>RANK(J49,J:J)</f>
        <v>46</v>
      </c>
      <c r="S49" s="63" t="s">
        <v>29</v>
      </c>
      <c r="T49" s="60"/>
      <c r="U49" s="60"/>
      <c r="V49" s="60"/>
      <c r="W49" s="58"/>
    </row>
    <row r="50" s="4" customFormat="1" ht="21.6" spans="1:23">
      <c r="A50" s="23" t="s">
        <v>22</v>
      </c>
      <c r="B50" s="24" t="s">
        <v>23</v>
      </c>
      <c r="C50" s="23">
        <v>74</v>
      </c>
      <c r="D50" s="25" t="s">
        <v>39</v>
      </c>
      <c r="E50" s="25" t="s">
        <v>171</v>
      </c>
      <c r="F50" s="25" t="s">
        <v>172</v>
      </c>
      <c r="G50" s="26">
        <v>88</v>
      </c>
      <c r="H50" s="27">
        <v>5.85</v>
      </c>
      <c r="I50" s="34">
        <v>93.85</v>
      </c>
      <c r="J50" s="35">
        <v>80</v>
      </c>
      <c r="K50" s="27">
        <v>0</v>
      </c>
      <c r="L50" s="37">
        <v>80</v>
      </c>
      <c r="M50" s="34">
        <v>75.25</v>
      </c>
      <c r="N50" s="26">
        <v>0</v>
      </c>
      <c r="O50" s="34">
        <v>75.25</v>
      </c>
      <c r="P50" s="36">
        <f t="shared" si="0"/>
        <v>81.6025</v>
      </c>
      <c r="Q50" s="56">
        <v>48</v>
      </c>
      <c r="R50" s="57">
        <f>RANK(J50,J:J)</f>
        <v>60</v>
      </c>
      <c r="S50" s="65" t="s">
        <v>29</v>
      </c>
      <c r="T50" s="60"/>
      <c r="U50" s="60"/>
      <c r="V50" s="60"/>
      <c r="W50" s="58"/>
    </row>
    <row r="51" s="4" customFormat="1" ht="21.6" spans="1:23">
      <c r="A51" s="23" t="s">
        <v>22</v>
      </c>
      <c r="B51" s="24" t="s">
        <v>23</v>
      </c>
      <c r="C51" s="23">
        <v>74</v>
      </c>
      <c r="D51" s="25" t="s">
        <v>24</v>
      </c>
      <c r="E51" s="25" t="s">
        <v>173</v>
      </c>
      <c r="F51" s="25" t="s">
        <v>174</v>
      </c>
      <c r="G51" s="26">
        <v>88</v>
      </c>
      <c r="H51" s="27">
        <v>-3</v>
      </c>
      <c r="I51" s="34" t="s">
        <v>175</v>
      </c>
      <c r="J51" s="26">
        <v>81.56</v>
      </c>
      <c r="K51" s="27">
        <v>0</v>
      </c>
      <c r="L51" s="34" t="s">
        <v>176</v>
      </c>
      <c r="M51" s="34" t="s">
        <v>177</v>
      </c>
      <c r="N51" s="26">
        <v>0</v>
      </c>
      <c r="O51" s="34" t="s">
        <v>177</v>
      </c>
      <c r="P51" s="36">
        <f t="shared" si="0"/>
        <v>81.595</v>
      </c>
      <c r="Q51" s="56">
        <v>49</v>
      </c>
      <c r="R51" s="57">
        <f>RANK(J51,J:J)</f>
        <v>41</v>
      </c>
      <c r="S51" s="23" t="s">
        <v>29</v>
      </c>
      <c r="T51" s="60"/>
      <c r="U51" s="60"/>
      <c r="V51" s="60"/>
      <c r="W51" s="58"/>
    </row>
    <row r="52" s="4" customFormat="1" ht="21.6" spans="1:23">
      <c r="A52" s="23" t="s">
        <v>22</v>
      </c>
      <c r="B52" s="24" t="s">
        <v>23</v>
      </c>
      <c r="C52" s="23">
        <v>74</v>
      </c>
      <c r="D52" s="25" t="s">
        <v>39</v>
      </c>
      <c r="E52" s="25" t="s">
        <v>178</v>
      </c>
      <c r="F52" s="25" t="s">
        <v>179</v>
      </c>
      <c r="G52" s="26">
        <v>88</v>
      </c>
      <c r="H52" s="27">
        <v>1.35</v>
      </c>
      <c r="I52" s="34">
        <v>89.35</v>
      </c>
      <c r="J52" s="35">
        <v>80.4390243902439</v>
      </c>
      <c r="K52" s="27">
        <v>0</v>
      </c>
      <c r="L52" s="37">
        <v>80.4390243902439</v>
      </c>
      <c r="M52" s="34">
        <v>76.5</v>
      </c>
      <c r="N52" s="27">
        <v>0</v>
      </c>
      <c r="O52" s="34">
        <v>76.5</v>
      </c>
      <c r="P52" s="36">
        <f t="shared" si="0"/>
        <v>81.3817682926829</v>
      </c>
      <c r="Q52" s="56">
        <v>50</v>
      </c>
      <c r="R52" s="57">
        <f>RANK(J52,J:J)</f>
        <v>56</v>
      </c>
      <c r="S52" s="23" t="s">
        <v>29</v>
      </c>
      <c r="T52" s="60"/>
      <c r="U52" s="60"/>
      <c r="V52" s="60"/>
      <c r="W52" s="58"/>
    </row>
    <row r="53" s="4" customFormat="1" ht="21.6" spans="1:23">
      <c r="A53" s="23" t="s">
        <v>22</v>
      </c>
      <c r="B53" s="24" t="s">
        <v>23</v>
      </c>
      <c r="C53" s="23">
        <v>74</v>
      </c>
      <c r="D53" s="25" t="s">
        <v>24</v>
      </c>
      <c r="E53" s="25" t="s">
        <v>180</v>
      </c>
      <c r="F53" s="25" t="s">
        <v>181</v>
      </c>
      <c r="G53" s="26">
        <v>88</v>
      </c>
      <c r="H53" s="26">
        <v>-2.5</v>
      </c>
      <c r="I53" s="34" t="s">
        <v>92</v>
      </c>
      <c r="J53" s="26">
        <v>81.17</v>
      </c>
      <c r="K53" s="26">
        <v>0</v>
      </c>
      <c r="L53" s="34" t="s">
        <v>182</v>
      </c>
      <c r="M53" s="34" t="s">
        <v>183</v>
      </c>
      <c r="N53" s="26">
        <v>0</v>
      </c>
      <c r="O53" s="34" t="s">
        <v>183</v>
      </c>
      <c r="P53" s="36">
        <f t="shared" si="0"/>
        <v>81.2275</v>
      </c>
      <c r="Q53" s="56">
        <v>51</v>
      </c>
      <c r="R53" s="57">
        <f>RANK(J53,J:J)</f>
        <v>43</v>
      </c>
      <c r="S53" s="23" t="s">
        <v>29</v>
      </c>
      <c r="T53" s="60"/>
      <c r="U53" s="60"/>
      <c r="V53" s="60"/>
      <c r="W53" s="58"/>
    </row>
    <row r="54" s="4" customFormat="1" ht="21.6" spans="1:23">
      <c r="A54" s="23" t="s">
        <v>22</v>
      </c>
      <c r="B54" s="24" t="s">
        <v>23</v>
      </c>
      <c r="C54" s="23">
        <v>74</v>
      </c>
      <c r="D54" s="25" t="s">
        <v>39</v>
      </c>
      <c r="E54" s="25" t="s">
        <v>184</v>
      </c>
      <c r="F54" s="25" t="s">
        <v>185</v>
      </c>
      <c r="G54" s="26">
        <v>88</v>
      </c>
      <c r="H54" s="26">
        <v>-0.7</v>
      </c>
      <c r="I54" s="34">
        <v>87.3</v>
      </c>
      <c r="J54" s="35">
        <v>80.2439024390244</v>
      </c>
      <c r="K54" s="26">
        <v>0</v>
      </c>
      <c r="L54" s="37">
        <v>80.2439024390244</v>
      </c>
      <c r="M54" s="34">
        <v>79</v>
      </c>
      <c r="N54" s="26">
        <v>0</v>
      </c>
      <c r="O54" s="34">
        <v>79</v>
      </c>
      <c r="P54" s="36">
        <f t="shared" si="0"/>
        <v>81.1779268292683</v>
      </c>
      <c r="Q54" s="56">
        <v>52</v>
      </c>
      <c r="R54" s="57">
        <f>RANK(J54,J:J)</f>
        <v>57</v>
      </c>
      <c r="S54" s="23" t="s">
        <v>29</v>
      </c>
      <c r="T54" s="60"/>
      <c r="U54" s="60"/>
      <c r="V54" s="60"/>
      <c r="W54" s="58"/>
    </row>
    <row r="55" s="4" customFormat="1" ht="21.6" spans="1:23">
      <c r="A55" s="23" t="s">
        <v>22</v>
      </c>
      <c r="B55" s="24" t="s">
        <v>23</v>
      </c>
      <c r="C55" s="23">
        <v>74</v>
      </c>
      <c r="D55" s="25" t="s">
        <v>39</v>
      </c>
      <c r="E55" s="25" t="s">
        <v>186</v>
      </c>
      <c r="F55" s="25" t="s">
        <v>187</v>
      </c>
      <c r="G55" s="26">
        <v>88</v>
      </c>
      <c r="H55" s="26">
        <v>-2.4</v>
      </c>
      <c r="I55" s="34">
        <v>85.6</v>
      </c>
      <c r="J55" s="35">
        <v>81.2439024390244</v>
      </c>
      <c r="K55" s="26">
        <v>0</v>
      </c>
      <c r="L55" s="41">
        <v>81.2439024390244</v>
      </c>
      <c r="M55" s="34">
        <v>74</v>
      </c>
      <c r="N55" s="26">
        <v>0</v>
      </c>
      <c r="O55" s="34">
        <v>74</v>
      </c>
      <c r="P55" s="36">
        <f t="shared" si="0"/>
        <v>81.1729268292683</v>
      </c>
      <c r="Q55" s="56">
        <v>53</v>
      </c>
      <c r="R55" s="57">
        <f>RANK(J55,J:J)</f>
        <v>42</v>
      </c>
      <c r="S55" s="23" t="s">
        <v>29</v>
      </c>
      <c r="T55" s="60"/>
      <c r="U55" s="60"/>
      <c r="V55" s="60"/>
      <c r="W55" s="58"/>
    </row>
    <row r="56" s="4" customFormat="1" ht="21.6" spans="1:23">
      <c r="A56" s="23" t="s">
        <v>22</v>
      </c>
      <c r="B56" s="24" t="s">
        <v>23</v>
      </c>
      <c r="C56" s="23">
        <v>74</v>
      </c>
      <c r="D56" s="25" t="s">
        <v>39</v>
      </c>
      <c r="E56" s="25" t="s">
        <v>188</v>
      </c>
      <c r="F56" s="25" t="s">
        <v>189</v>
      </c>
      <c r="G56" s="26">
        <v>88</v>
      </c>
      <c r="H56" s="26">
        <v>-1</v>
      </c>
      <c r="I56" s="34">
        <v>87</v>
      </c>
      <c r="J56" s="35">
        <v>80.8536585365854</v>
      </c>
      <c r="K56" s="26">
        <v>0</v>
      </c>
      <c r="L56" s="37">
        <v>80.8536585365854</v>
      </c>
      <c r="M56" s="34">
        <v>74.75</v>
      </c>
      <c r="N56" s="26">
        <v>0</v>
      </c>
      <c r="O56" s="34">
        <v>74.75</v>
      </c>
      <c r="P56" s="36">
        <f t="shared" si="0"/>
        <v>81.165243902439</v>
      </c>
      <c r="Q56" s="56">
        <v>54</v>
      </c>
      <c r="R56" s="57">
        <f>RANK(J56,J:J)</f>
        <v>52</v>
      </c>
      <c r="S56" s="23" t="s">
        <v>29</v>
      </c>
      <c r="T56" s="60"/>
      <c r="U56" s="60"/>
      <c r="V56" s="60"/>
      <c r="W56" s="58"/>
    </row>
    <row r="57" s="4" customFormat="1" ht="21.6" spans="1:23">
      <c r="A57" s="23" t="s">
        <v>22</v>
      </c>
      <c r="B57" s="24" t="s">
        <v>23</v>
      </c>
      <c r="C57" s="23">
        <v>74</v>
      </c>
      <c r="D57" s="25" t="s">
        <v>24</v>
      </c>
      <c r="E57" s="25" t="s">
        <v>190</v>
      </c>
      <c r="F57" s="25" t="s">
        <v>191</v>
      </c>
      <c r="G57" s="26">
        <v>88</v>
      </c>
      <c r="H57" s="26">
        <v>-6.4</v>
      </c>
      <c r="I57" s="34" t="s">
        <v>192</v>
      </c>
      <c r="J57" s="26">
        <v>81.85</v>
      </c>
      <c r="K57" s="26">
        <v>0</v>
      </c>
      <c r="L57" s="34" t="s">
        <v>193</v>
      </c>
      <c r="M57" s="34" t="s">
        <v>183</v>
      </c>
      <c r="N57" s="26">
        <v>0</v>
      </c>
      <c r="O57" s="34" t="s">
        <v>183</v>
      </c>
      <c r="P57" s="36">
        <f t="shared" si="0"/>
        <v>81.1525</v>
      </c>
      <c r="Q57" s="56">
        <v>55</v>
      </c>
      <c r="R57" s="57">
        <f>RANK(J57,J:J)</f>
        <v>37</v>
      </c>
      <c r="S57" s="23" t="s">
        <v>29</v>
      </c>
      <c r="T57" s="60"/>
      <c r="U57" s="60"/>
      <c r="V57" s="60"/>
      <c r="W57" s="58"/>
    </row>
    <row r="58" s="4" customFormat="1" ht="21.6" spans="1:23">
      <c r="A58" s="23" t="s">
        <v>22</v>
      </c>
      <c r="B58" s="24" t="s">
        <v>23</v>
      </c>
      <c r="C58" s="23">
        <v>74</v>
      </c>
      <c r="D58" s="25" t="s">
        <v>31</v>
      </c>
      <c r="E58" s="25" t="s">
        <v>194</v>
      </c>
      <c r="F58" s="25" t="s">
        <v>195</v>
      </c>
      <c r="G58" s="26">
        <v>88</v>
      </c>
      <c r="H58" s="26">
        <v>2.5</v>
      </c>
      <c r="I58" s="35">
        <v>90.5</v>
      </c>
      <c r="J58" s="35">
        <v>79.49</v>
      </c>
      <c r="K58" s="26">
        <v>0</v>
      </c>
      <c r="L58" s="35">
        <v>79.49</v>
      </c>
      <c r="M58" s="35">
        <v>76.5</v>
      </c>
      <c r="N58" s="26">
        <v>0</v>
      </c>
      <c r="O58" s="35">
        <v>76.5</v>
      </c>
      <c r="P58" s="36">
        <f t="shared" si="0"/>
        <v>80.8425</v>
      </c>
      <c r="Q58" s="56">
        <v>56</v>
      </c>
      <c r="R58" s="57">
        <f>RANK(J58,J:J)</f>
        <v>65</v>
      </c>
      <c r="S58" s="23" t="s">
        <v>29</v>
      </c>
      <c r="T58" s="60"/>
      <c r="U58" s="60"/>
      <c r="V58" s="60"/>
      <c r="W58" s="58"/>
    </row>
    <row r="59" s="4" customFormat="1" ht="21.6" spans="1:23">
      <c r="A59" s="23" t="s">
        <v>22</v>
      </c>
      <c r="B59" s="24" t="s">
        <v>23</v>
      </c>
      <c r="C59" s="23">
        <v>74</v>
      </c>
      <c r="D59" s="25" t="s">
        <v>31</v>
      </c>
      <c r="E59" s="25" t="s">
        <v>196</v>
      </c>
      <c r="F59" s="25" t="s">
        <v>197</v>
      </c>
      <c r="G59" s="26">
        <v>88</v>
      </c>
      <c r="H59" s="26">
        <v>1.5</v>
      </c>
      <c r="I59" s="35">
        <v>89.5</v>
      </c>
      <c r="J59" s="35">
        <v>81.17</v>
      </c>
      <c r="K59" s="26">
        <v>0</v>
      </c>
      <c r="L59" s="35">
        <v>81.17</v>
      </c>
      <c r="M59" s="35">
        <v>63.5</v>
      </c>
      <c r="N59" s="26">
        <v>0</v>
      </c>
      <c r="O59" s="35">
        <v>63.5</v>
      </c>
      <c r="P59" s="36">
        <f t="shared" si="0"/>
        <v>80.6525</v>
      </c>
      <c r="Q59" s="56">
        <v>57</v>
      </c>
      <c r="R59" s="57">
        <f>RANK(J59,J:J)</f>
        <v>43</v>
      </c>
      <c r="S59" s="23" t="s">
        <v>157</v>
      </c>
      <c r="T59" s="60"/>
      <c r="U59" s="60"/>
      <c r="V59" s="60"/>
      <c r="W59" s="58"/>
    </row>
    <row r="60" s="4" customFormat="1" ht="21.6" spans="1:23">
      <c r="A60" s="23" t="s">
        <v>22</v>
      </c>
      <c r="B60" s="24" t="s">
        <v>23</v>
      </c>
      <c r="C60" s="23">
        <v>74</v>
      </c>
      <c r="D60" s="25" t="s">
        <v>39</v>
      </c>
      <c r="E60" s="25" t="s">
        <v>198</v>
      </c>
      <c r="F60" s="25" t="s">
        <v>199</v>
      </c>
      <c r="G60" s="26">
        <v>88</v>
      </c>
      <c r="H60" s="26">
        <v>-0.3</v>
      </c>
      <c r="I60" s="34">
        <v>87.7</v>
      </c>
      <c r="J60" s="35">
        <v>78.9024390243902</v>
      </c>
      <c r="K60" s="26">
        <v>0</v>
      </c>
      <c r="L60" s="37">
        <v>78.9024390243902</v>
      </c>
      <c r="M60" s="34">
        <v>82.25</v>
      </c>
      <c r="N60" s="26">
        <v>0</v>
      </c>
      <c r="O60" s="34">
        <v>82.25</v>
      </c>
      <c r="P60" s="36">
        <f t="shared" si="0"/>
        <v>80.5568292682926</v>
      </c>
      <c r="Q60" s="56">
        <v>58</v>
      </c>
      <c r="R60" s="57">
        <f>RANK(J60,J:J)</f>
        <v>67</v>
      </c>
      <c r="S60" s="23" t="s">
        <v>29</v>
      </c>
      <c r="T60" s="60"/>
      <c r="U60" s="60"/>
      <c r="V60" s="60"/>
      <c r="W60" s="58"/>
    </row>
    <row r="61" s="4" customFormat="1" ht="21.6" spans="1:23">
      <c r="A61" s="23" t="s">
        <v>22</v>
      </c>
      <c r="B61" s="24" t="s">
        <v>23</v>
      </c>
      <c r="C61" s="23">
        <v>74</v>
      </c>
      <c r="D61" s="25" t="s">
        <v>31</v>
      </c>
      <c r="E61" s="25" t="s">
        <v>200</v>
      </c>
      <c r="F61" s="25" t="s">
        <v>201</v>
      </c>
      <c r="G61" s="26">
        <v>88</v>
      </c>
      <c r="H61" s="26">
        <v>3.7</v>
      </c>
      <c r="I61" s="35">
        <v>91.7</v>
      </c>
      <c r="J61" s="35">
        <v>79</v>
      </c>
      <c r="K61" s="26">
        <v>0</v>
      </c>
      <c r="L61" s="35">
        <v>79</v>
      </c>
      <c r="M61" s="35">
        <v>75.5</v>
      </c>
      <c r="N61" s="26">
        <v>0</v>
      </c>
      <c r="O61" s="35">
        <v>75.5</v>
      </c>
      <c r="P61" s="36">
        <f t="shared" si="0"/>
        <v>80.555</v>
      </c>
      <c r="Q61" s="56">
        <v>59</v>
      </c>
      <c r="R61" s="57">
        <f>RANK(J61,J:J)</f>
        <v>66</v>
      </c>
      <c r="S61" s="23" t="s">
        <v>29</v>
      </c>
      <c r="T61" s="60"/>
      <c r="U61" s="60"/>
      <c r="V61" s="60"/>
      <c r="W61" s="58"/>
    </row>
    <row r="62" s="4" customFormat="1" ht="21.6" spans="1:23">
      <c r="A62" s="23" t="s">
        <v>22</v>
      </c>
      <c r="B62" s="24" t="s">
        <v>23</v>
      </c>
      <c r="C62" s="23">
        <v>74</v>
      </c>
      <c r="D62" s="25" t="s">
        <v>31</v>
      </c>
      <c r="E62" s="25" t="s">
        <v>202</v>
      </c>
      <c r="F62" s="25" t="s">
        <v>203</v>
      </c>
      <c r="G62" s="26">
        <v>88</v>
      </c>
      <c r="H62" s="26">
        <v>0</v>
      </c>
      <c r="I62" s="42">
        <v>88</v>
      </c>
      <c r="J62" s="35">
        <v>80.63</v>
      </c>
      <c r="K62" s="26">
        <v>0</v>
      </c>
      <c r="L62" s="35">
        <v>80.63</v>
      </c>
      <c r="M62" s="35">
        <v>68</v>
      </c>
      <c r="N62" s="26">
        <v>0</v>
      </c>
      <c r="O62" s="35">
        <v>68</v>
      </c>
      <c r="P62" s="36">
        <f t="shared" si="0"/>
        <v>80.4725</v>
      </c>
      <c r="Q62" s="56">
        <v>60</v>
      </c>
      <c r="R62" s="57">
        <f>RANK(J62,J:J)</f>
        <v>54</v>
      </c>
      <c r="S62" s="23" t="s">
        <v>29</v>
      </c>
      <c r="T62" s="60"/>
      <c r="U62" s="60"/>
      <c r="V62" s="60"/>
      <c r="W62" s="58"/>
    </row>
    <row r="63" s="4" customFormat="1" ht="21.6" spans="1:23">
      <c r="A63" s="23" t="s">
        <v>22</v>
      </c>
      <c r="B63" s="24" t="s">
        <v>23</v>
      </c>
      <c r="C63" s="23">
        <v>74</v>
      </c>
      <c r="D63" s="25" t="s">
        <v>31</v>
      </c>
      <c r="E63" s="25" t="s">
        <v>204</v>
      </c>
      <c r="F63" s="25" t="s">
        <v>205</v>
      </c>
      <c r="G63" s="26">
        <v>88</v>
      </c>
      <c r="H63" s="26">
        <v>5.5</v>
      </c>
      <c r="I63" s="35">
        <v>93.5</v>
      </c>
      <c r="J63" s="35">
        <v>80.63</v>
      </c>
      <c r="K63" s="26">
        <v>0</v>
      </c>
      <c r="L63" s="43">
        <v>80.63</v>
      </c>
      <c r="M63" s="35">
        <v>59.5</v>
      </c>
      <c r="N63" s="26">
        <v>0</v>
      </c>
      <c r="O63" s="35">
        <v>59.5</v>
      </c>
      <c r="P63" s="36">
        <f t="shared" si="0"/>
        <v>80.4475</v>
      </c>
      <c r="Q63" s="56">
        <v>61</v>
      </c>
      <c r="R63" s="57">
        <f>RANK(J63,J:J)</f>
        <v>54</v>
      </c>
      <c r="S63" s="23" t="s">
        <v>157</v>
      </c>
      <c r="T63" s="60"/>
      <c r="U63" s="60"/>
      <c r="V63" s="60"/>
      <c r="W63" s="58"/>
    </row>
    <row r="64" s="4" customFormat="1" ht="21.6" spans="1:23">
      <c r="A64" s="23" t="s">
        <v>22</v>
      </c>
      <c r="B64" s="24" t="s">
        <v>23</v>
      </c>
      <c r="C64" s="23">
        <v>74</v>
      </c>
      <c r="D64" s="25" t="s">
        <v>39</v>
      </c>
      <c r="E64" s="25" t="s">
        <v>206</v>
      </c>
      <c r="F64" s="25" t="s">
        <v>207</v>
      </c>
      <c r="G64" s="26">
        <v>88</v>
      </c>
      <c r="H64" s="26">
        <v>0.2</v>
      </c>
      <c r="I64" s="34">
        <v>88.2</v>
      </c>
      <c r="J64" s="35">
        <v>81.780487804878</v>
      </c>
      <c r="K64" s="26">
        <v>0</v>
      </c>
      <c r="L64" s="37">
        <v>81.780487804878</v>
      </c>
      <c r="M64" s="34">
        <v>58.75</v>
      </c>
      <c r="N64" s="26">
        <v>0</v>
      </c>
      <c r="O64" s="34">
        <v>58.75</v>
      </c>
      <c r="P64" s="36">
        <f t="shared" si="0"/>
        <v>80.4403658536585</v>
      </c>
      <c r="Q64" s="56">
        <v>62</v>
      </c>
      <c r="R64" s="57">
        <f>RANK(J64,J:J)</f>
        <v>39</v>
      </c>
      <c r="S64" s="23" t="s">
        <v>157</v>
      </c>
      <c r="T64" s="60"/>
      <c r="U64" s="60"/>
      <c r="V64" s="60"/>
      <c r="W64" s="58"/>
    </row>
    <row r="65" s="4" customFormat="1" ht="21.6" spans="1:23">
      <c r="A65" s="23" t="s">
        <v>22</v>
      </c>
      <c r="B65" s="24" t="s">
        <v>23</v>
      </c>
      <c r="C65" s="23">
        <v>74</v>
      </c>
      <c r="D65" s="25" t="s">
        <v>24</v>
      </c>
      <c r="E65" s="25" t="s">
        <v>208</v>
      </c>
      <c r="F65" s="25" t="s">
        <v>209</v>
      </c>
      <c r="G65" s="26">
        <v>88</v>
      </c>
      <c r="H65" s="26">
        <v>-2.6</v>
      </c>
      <c r="I65" s="34" t="s">
        <v>210</v>
      </c>
      <c r="J65" s="26">
        <v>79.9</v>
      </c>
      <c r="K65" s="26">
        <v>0</v>
      </c>
      <c r="L65" s="34" t="s">
        <v>211</v>
      </c>
      <c r="M65" s="34" t="s">
        <v>212</v>
      </c>
      <c r="N65" s="26">
        <v>0</v>
      </c>
      <c r="O65" s="34" t="s">
        <v>212</v>
      </c>
      <c r="P65" s="36">
        <f t="shared" si="0"/>
        <v>80.235</v>
      </c>
      <c r="Q65" s="56">
        <v>63</v>
      </c>
      <c r="R65" s="57">
        <f>RANK(J65,J:J)</f>
        <v>63</v>
      </c>
      <c r="S65" s="23" t="s">
        <v>29</v>
      </c>
      <c r="T65" s="60"/>
      <c r="U65" s="60"/>
      <c r="V65" s="60"/>
      <c r="W65" s="58"/>
    </row>
    <row r="66" s="4" customFormat="1" ht="21.6" spans="1:23">
      <c r="A66" s="23" t="s">
        <v>22</v>
      </c>
      <c r="B66" s="24" t="s">
        <v>23</v>
      </c>
      <c r="C66" s="23">
        <v>74</v>
      </c>
      <c r="D66" s="25" t="s">
        <v>24</v>
      </c>
      <c r="E66" s="25" t="s">
        <v>213</v>
      </c>
      <c r="F66" s="25" t="s">
        <v>214</v>
      </c>
      <c r="G66" s="26">
        <v>88</v>
      </c>
      <c r="H66" s="26">
        <v>-1.3</v>
      </c>
      <c r="I66" s="34" t="s">
        <v>215</v>
      </c>
      <c r="J66" s="26">
        <v>79.98</v>
      </c>
      <c r="K66" s="26">
        <v>0</v>
      </c>
      <c r="L66" s="34" t="s">
        <v>216</v>
      </c>
      <c r="M66" s="34" t="s">
        <v>217</v>
      </c>
      <c r="N66" s="26">
        <v>0</v>
      </c>
      <c r="O66" s="34" t="s">
        <v>217</v>
      </c>
      <c r="P66" s="36">
        <f t="shared" si="0"/>
        <v>80.215</v>
      </c>
      <c r="Q66" s="56">
        <v>64</v>
      </c>
      <c r="R66" s="57">
        <f>RANK(J66,J:J)</f>
        <v>61</v>
      </c>
      <c r="S66" s="23" t="s">
        <v>29</v>
      </c>
      <c r="T66" s="60"/>
      <c r="U66" s="60"/>
      <c r="V66" s="60"/>
      <c r="W66" s="58"/>
    </row>
    <row r="67" s="4" customFormat="1" ht="21.6" spans="1:23">
      <c r="A67" s="23" t="s">
        <v>22</v>
      </c>
      <c r="B67" s="24" t="s">
        <v>23</v>
      </c>
      <c r="C67" s="23">
        <v>74</v>
      </c>
      <c r="D67" s="25" t="s">
        <v>31</v>
      </c>
      <c r="E67" s="25" t="s">
        <v>218</v>
      </c>
      <c r="F67" s="25" t="s">
        <v>219</v>
      </c>
      <c r="G67" s="26">
        <v>88</v>
      </c>
      <c r="H67" s="26">
        <v>3.4</v>
      </c>
      <c r="I67" s="35">
        <v>91.4</v>
      </c>
      <c r="J67" s="35">
        <v>80.07</v>
      </c>
      <c r="K67" s="26">
        <v>0</v>
      </c>
      <c r="L67" s="35">
        <v>80.07</v>
      </c>
      <c r="M67" s="35">
        <v>64.25</v>
      </c>
      <c r="N67" s="26">
        <v>0</v>
      </c>
      <c r="O67" s="35">
        <v>64.25</v>
      </c>
      <c r="P67" s="36">
        <f t="shared" ref="P67:P76" si="1">I67*0.15+L67*0.75+O67*0.1</f>
        <v>80.1875</v>
      </c>
      <c r="Q67" s="56">
        <v>65</v>
      </c>
      <c r="R67" s="57">
        <f>RANK(J67,J:J)</f>
        <v>59</v>
      </c>
      <c r="S67" s="23" t="s">
        <v>157</v>
      </c>
      <c r="T67" s="60"/>
      <c r="U67" s="60"/>
      <c r="V67" s="60"/>
      <c r="W67" s="58"/>
    </row>
    <row r="68" s="4" customFormat="1" ht="21.6" spans="1:23">
      <c r="A68" s="23" t="s">
        <v>22</v>
      </c>
      <c r="B68" s="24" t="s">
        <v>23</v>
      </c>
      <c r="C68" s="23">
        <v>74</v>
      </c>
      <c r="D68" s="25" t="s">
        <v>39</v>
      </c>
      <c r="E68" s="25" t="s">
        <v>220</v>
      </c>
      <c r="F68" s="25" t="s">
        <v>221</v>
      </c>
      <c r="G68" s="26">
        <v>88</v>
      </c>
      <c r="H68" s="26">
        <v>-1.45</v>
      </c>
      <c r="I68" s="34">
        <v>86.55</v>
      </c>
      <c r="J68" s="35">
        <v>80.1463414634146</v>
      </c>
      <c r="K68" s="26">
        <v>0</v>
      </c>
      <c r="L68" s="37">
        <v>80.1463414634146</v>
      </c>
      <c r="M68" s="34">
        <v>68.25</v>
      </c>
      <c r="N68" s="26">
        <v>0</v>
      </c>
      <c r="O68" s="34">
        <v>68.25</v>
      </c>
      <c r="P68" s="36">
        <f t="shared" si="1"/>
        <v>79.917256097561</v>
      </c>
      <c r="Q68" s="56">
        <v>66</v>
      </c>
      <c r="R68" s="57">
        <f>RANK(J68,J:J)</f>
        <v>58</v>
      </c>
      <c r="S68" s="66" t="s">
        <v>29</v>
      </c>
      <c r="T68" s="60"/>
      <c r="U68" s="60"/>
      <c r="V68" s="60"/>
      <c r="W68" s="58"/>
    </row>
    <row r="69" s="4" customFormat="1" ht="21.6" spans="1:23">
      <c r="A69" s="23" t="s">
        <v>22</v>
      </c>
      <c r="B69" s="24" t="s">
        <v>23</v>
      </c>
      <c r="C69" s="23">
        <v>74</v>
      </c>
      <c r="D69" s="25" t="s">
        <v>39</v>
      </c>
      <c r="E69" s="25" t="s">
        <v>222</v>
      </c>
      <c r="F69" s="25" t="s">
        <v>223</v>
      </c>
      <c r="G69" s="26">
        <v>88</v>
      </c>
      <c r="H69" s="26">
        <v>-1.4</v>
      </c>
      <c r="I69" s="34">
        <v>86.6</v>
      </c>
      <c r="J69" s="35">
        <v>78.414634146341</v>
      </c>
      <c r="K69" s="26">
        <v>0</v>
      </c>
      <c r="L69" s="37">
        <v>78.414634146341</v>
      </c>
      <c r="M69" s="34">
        <v>80.75</v>
      </c>
      <c r="N69" s="26">
        <v>0</v>
      </c>
      <c r="O69" s="34">
        <v>80.75</v>
      </c>
      <c r="P69" s="36">
        <f t="shared" si="1"/>
        <v>79.8759756097558</v>
      </c>
      <c r="Q69" s="56">
        <v>67</v>
      </c>
      <c r="R69" s="57">
        <f>RANK(J69,J:J)</f>
        <v>69</v>
      </c>
      <c r="S69" s="23" t="s">
        <v>29</v>
      </c>
      <c r="T69" s="60"/>
      <c r="U69" s="60"/>
      <c r="V69" s="60"/>
      <c r="W69" s="58"/>
    </row>
    <row r="70" s="4" customFormat="1" ht="21.6" spans="1:23">
      <c r="A70" s="23" t="s">
        <v>22</v>
      </c>
      <c r="B70" s="24" t="s">
        <v>23</v>
      </c>
      <c r="C70" s="23">
        <v>74</v>
      </c>
      <c r="D70" s="25" t="s">
        <v>31</v>
      </c>
      <c r="E70" s="25" t="s">
        <v>224</v>
      </c>
      <c r="F70" s="25" t="s">
        <v>225</v>
      </c>
      <c r="G70" s="26">
        <v>88</v>
      </c>
      <c r="H70" s="26">
        <v>-0.9</v>
      </c>
      <c r="I70" s="35">
        <v>87.1</v>
      </c>
      <c r="J70" s="35">
        <v>78.8</v>
      </c>
      <c r="K70" s="26">
        <v>0</v>
      </c>
      <c r="L70" s="35">
        <v>78.8</v>
      </c>
      <c r="M70" s="35">
        <v>70</v>
      </c>
      <c r="N70" s="26">
        <v>0</v>
      </c>
      <c r="O70" s="35">
        <v>70</v>
      </c>
      <c r="P70" s="36">
        <f t="shared" si="1"/>
        <v>79.165</v>
      </c>
      <c r="Q70" s="56">
        <v>68</v>
      </c>
      <c r="R70" s="57">
        <f>RANK(J70,J:J)</f>
        <v>68</v>
      </c>
      <c r="S70" s="23" t="s">
        <v>29</v>
      </c>
      <c r="T70" s="60"/>
      <c r="U70" s="60"/>
      <c r="V70" s="60"/>
      <c r="W70" s="58"/>
    </row>
    <row r="71" s="4" customFormat="1" ht="21.6" spans="1:23">
      <c r="A71" s="23" t="s">
        <v>22</v>
      </c>
      <c r="B71" s="24" t="s">
        <v>23</v>
      </c>
      <c r="C71" s="23">
        <v>74</v>
      </c>
      <c r="D71" s="25" t="s">
        <v>39</v>
      </c>
      <c r="E71" s="25" t="s">
        <v>226</v>
      </c>
      <c r="F71" s="25" t="s">
        <v>227</v>
      </c>
      <c r="G71" s="26">
        <v>88</v>
      </c>
      <c r="H71" s="26">
        <v>11.1</v>
      </c>
      <c r="I71" s="34">
        <v>99.1</v>
      </c>
      <c r="J71" s="35">
        <v>76.2439024390244</v>
      </c>
      <c r="K71" s="26">
        <v>0</v>
      </c>
      <c r="L71" s="37">
        <v>76.2439024390244</v>
      </c>
      <c r="M71" s="34">
        <v>70.5</v>
      </c>
      <c r="N71" s="26">
        <v>0</v>
      </c>
      <c r="O71" s="34">
        <v>70.5</v>
      </c>
      <c r="P71" s="36">
        <f t="shared" si="1"/>
        <v>79.0979268292683</v>
      </c>
      <c r="Q71" s="56">
        <v>69</v>
      </c>
      <c r="R71" s="57">
        <f>RANK(J71,J:J)</f>
        <v>70</v>
      </c>
      <c r="S71" s="23" t="s">
        <v>157</v>
      </c>
      <c r="T71" s="60"/>
      <c r="U71" s="60"/>
      <c r="V71" s="60"/>
      <c r="W71" s="58"/>
    </row>
    <row r="72" s="4" customFormat="1" ht="21.6" spans="1:23">
      <c r="A72" s="23" t="s">
        <v>22</v>
      </c>
      <c r="B72" s="24" t="s">
        <v>23</v>
      </c>
      <c r="C72" s="23">
        <v>74</v>
      </c>
      <c r="D72" s="25" t="s">
        <v>24</v>
      </c>
      <c r="E72" s="25" t="s">
        <v>228</v>
      </c>
      <c r="F72" s="25" t="s">
        <v>229</v>
      </c>
      <c r="G72" s="26">
        <v>88</v>
      </c>
      <c r="H72" s="26">
        <v>-6.5</v>
      </c>
      <c r="I72" s="34" t="s">
        <v>128</v>
      </c>
      <c r="J72" s="26">
        <v>79.93</v>
      </c>
      <c r="K72" s="26">
        <v>0</v>
      </c>
      <c r="L72" s="34" t="s">
        <v>230</v>
      </c>
      <c r="M72" s="34" t="s">
        <v>231</v>
      </c>
      <c r="N72" s="26">
        <v>0</v>
      </c>
      <c r="O72" s="34" t="s">
        <v>231</v>
      </c>
      <c r="P72" s="36">
        <f t="shared" si="1"/>
        <v>78.5725</v>
      </c>
      <c r="Q72" s="56">
        <v>70</v>
      </c>
      <c r="R72" s="57">
        <f>RANK(J72,J:J)</f>
        <v>62</v>
      </c>
      <c r="S72" s="23" t="s">
        <v>29</v>
      </c>
      <c r="T72" s="60"/>
      <c r="U72" s="60"/>
      <c r="V72" s="60"/>
      <c r="W72" s="58"/>
    </row>
    <row r="73" s="4" customFormat="1" ht="21.6" spans="1:23">
      <c r="A73" s="23" t="s">
        <v>22</v>
      </c>
      <c r="B73" s="24" t="s">
        <v>23</v>
      </c>
      <c r="C73" s="23">
        <v>74</v>
      </c>
      <c r="D73" s="25" t="s">
        <v>39</v>
      </c>
      <c r="E73" s="25" t="s">
        <v>232</v>
      </c>
      <c r="F73" s="25" t="s">
        <v>233</v>
      </c>
      <c r="G73" s="26">
        <v>88</v>
      </c>
      <c r="H73" s="26">
        <v>-1.9</v>
      </c>
      <c r="I73" s="34">
        <v>86.1</v>
      </c>
      <c r="J73" s="35">
        <v>75.8536585365854</v>
      </c>
      <c r="K73" s="26">
        <v>0</v>
      </c>
      <c r="L73" s="37">
        <v>75.8536585365854</v>
      </c>
      <c r="M73" s="34">
        <v>76.5</v>
      </c>
      <c r="N73" s="26">
        <v>0</v>
      </c>
      <c r="O73" s="34">
        <v>76.5</v>
      </c>
      <c r="P73" s="36">
        <f t="shared" si="1"/>
        <v>77.4552439024391</v>
      </c>
      <c r="Q73" s="56">
        <v>71</v>
      </c>
      <c r="R73" s="57">
        <f>RANK(J73,J:J)</f>
        <v>71</v>
      </c>
      <c r="S73" s="23" t="s">
        <v>157</v>
      </c>
      <c r="T73" s="60"/>
      <c r="U73" s="60"/>
      <c r="V73" s="60"/>
      <c r="W73" s="58"/>
    </row>
    <row r="74" s="4" customFormat="1" ht="21.6" spans="1:23">
      <c r="A74" s="23" t="s">
        <v>22</v>
      </c>
      <c r="B74" s="24" t="s">
        <v>23</v>
      </c>
      <c r="C74" s="23">
        <v>74</v>
      </c>
      <c r="D74" s="25" t="s">
        <v>39</v>
      </c>
      <c r="E74" s="25" t="s">
        <v>234</v>
      </c>
      <c r="F74" s="25" t="s">
        <v>235</v>
      </c>
      <c r="G74" s="26">
        <v>88</v>
      </c>
      <c r="H74" s="26">
        <v>-1.3</v>
      </c>
      <c r="I74" s="34">
        <v>86.7</v>
      </c>
      <c r="J74" s="35">
        <v>72.7317073170732</v>
      </c>
      <c r="K74" s="26">
        <v>0</v>
      </c>
      <c r="L74" s="37">
        <v>72.7317073170732</v>
      </c>
      <c r="M74" s="34">
        <v>89.5</v>
      </c>
      <c r="N74" s="26">
        <v>0</v>
      </c>
      <c r="O74" s="34">
        <v>89.5</v>
      </c>
      <c r="P74" s="36">
        <f t="shared" si="1"/>
        <v>76.5037804878049</v>
      </c>
      <c r="Q74" s="56">
        <v>72</v>
      </c>
      <c r="R74" s="57">
        <f>RANK(J74,J:J)</f>
        <v>74</v>
      </c>
      <c r="S74" s="23" t="s">
        <v>157</v>
      </c>
      <c r="T74" s="60"/>
      <c r="U74" s="60"/>
      <c r="V74" s="60"/>
      <c r="W74" s="58"/>
    </row>
    <row r="75" s="4" customFormat="1" ht="21.6" spans="1:23">
      <c r="A75" s="23" t="s">
        <v>22</v>
      </c>
      <c r="B75" s="24" t="s">
        <v>23</v>
      </c>
      <c r="C75" s="23">
        <v>74</v>
      </c>
      <c r="D75" s="25" t="s">
        <v>39</v>
      </c>
      <c r="E75" s="25" t="s">
        <v>236</v>
      </c>
      <c r="F75" s="25" t="s">
        <v>237</v>
      </c>
      <c r="G75" s="26">
        <v>88</v>
      </c>
      <c r="H75" s="26">
        <v>-3.9</v>
      </c>
      <c r="I75" s="34">
        <v>84.1</v>
      </c>
      <c r="J75" s="35">
        <v>73.1707317073171</v>
      </c>
      <c r="K75" s="26">
        <v>0</v>
      </c>
      <c r="L75" s="37">
        <v>73.1707317073171</v>
      </c>
      <c r="M75" s="34">
        <v>69.75</v>
      </c>
      <c r="N75" s="26">
        <v>0</v>
      </c>
      <c r="O75" s="34">
        <v>69.75</v>
      </c>
      <c r="P75" s="36">
        <f t="shared" si="1"/>
        <v>74.4680487804878</v>
      </c>
      <c r="Q75" s="56">
        <v>73</v>
      </c>
      <c r="R75" s="57">
        <f>RANK(J75,J:J)</f>
        <v>73</v>
      </c>
      <c r="S75" s="23" t="s">
        <v>157</v>
      </c>
      <c r="T75" s="60"/>
      <c r="U75" s="60"/>
      <c r="V75" s="60"/>
      <c r="W75" s="58"/>
    </row>
    <row r="76" s="4" customFormat="1" ht="21.6" spans="1:23">
      <c r="A76" s="23" t="s">
        <v>22</v>
      </c>
      <c r="B76" s="24" t="s">
        <v>23</v>
      </c>
      <c r="C76" s="23">
        <v>74</v>
      </c>
      <c r="D76" s="25" t="s">
        <v>24</v>
      </c>
      <c r="E76" s="25" t="s">
        <v>238</v>
      </c>
      <c r="F76" s="25" t="s">
        <v>239</v>
      </c>
      <c r="G76" s="26">
        <v>88</v>
      </c>
      <c r="H76" s="26">
        <v>-8.7</v>
      </c>
      <c r="I76" s="34" t="s">
        <v>240</v>
      </c>
      <c r="J76" s="26">
        <v>74.05</v>
      </c>
      <c r="K76" s="26">
        <v>0</v>
      </c>
      <c r="L76" s="34" t="s">
        <v>241</v>
      </c>
      <c r="M76" s="34" t="s">
        <v>242</v>
      </c>
      <c r="N76" s="26">
        <v>0</v>
      </c>
      <c r="O76" s="34" t="s">
        <v>242</v>
      </c>
      <c r="P76" s="36">
        <f t="shared" si="1"/>
        <v>73.8575</v>
      </c>
      <c r="Q76" s="56">
        <v>74</v>
      </c>
      <c r="R76" s="57">
        <f>RANK(J76,J:J)</f>
        <v>72</v>
      </c>
      <c r="S76" s="23" t="s">
        <v>157</v>
      </c>
      <c r="T76" s="60"/>
      <c r="U76" s="60"/>
      <c r="V76" s="60"/>
      <c r="W76" s="58"/>
    </row>
  </sheetData>
  <autoFilter ref="A2:W76">
    <sortState ref="A3:W76">
      <sortCondition ref="P2" descending="1"/>
    </sortState>
    <extLst/>
  </autoFilter>
  <sortState ref="A3:W76">
    <sortCondition ref="P3:P76" descending="1"/>
  </sortState>
  <mergeCells count="22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</mergeCells>
  <dataValidations count="3">
    <dataValidation type="list" allowBlank="1" showInputMessage="1" showErrorMessage="1" sqref="T1:T2">
      <formula1>$CH$11:$CH$15</formula1>
    </dataValidation>
    <dataValidation type="list" allowBlank="1" showInputMessage="1" showErrorMessage="1" sqref="U25:U27">
      <formula1>$CJ$11:$CJ$13</formula1>
    </dataValidation>
    <dataValidation type="list" allowBlank="1" showInputMessage="1" showErrorMessage="1" sqref="V1:V2 V25:V27">
      <formula1>$CI$11:$CI$12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6"/>
  <sheetViews>
    <sheetView workbookViewId="0">
      <selection activeCell="C5" sqref="C5"/>
    </sheetView>
  </sheetViews>
  <sheetFormatPr defaultColWidth="8.87962962962963" defaultRowHeight="14.4" outlineLevelCol="1"/>
  <cols>
    <col min="1" max="1" width="14.1296296296296" customWidth="1"/>
    <col min="2" max="2" width="12.5" customWidth="1"/>
  </cols>
  <sheetData>
    <row r="1" spans="1:2">
      <c r="A1" s="1" t="s">
        <v>3</v>
      </c>
      <c r="B1" s="1" t="s">
        <v>4</v>
      </c>
    </row>
    <row r="2" spans="1:2">
      <c r="A2" s="2"/>
      <c r="B2" s="2"/>
    </row>
    <row r="3" spans="1:2">
      <c r="A3" s="3" t="s">
        <v>24</v>
      </c>
      <c r="B3" s="3" t="s">
        <v>25</v>
      </c>
    </row>
    <row r="4" spans="1:2">
      <c r="A4" s="3" t="s">
        <v>31</v>
      </c>
      <c r="B4" s="3" t="s">
        <v>32</v>
      </c>
    </row>
    <row r="5" spans="1:2">
      <c r="A5" s="3" t="s">
        <v>24</v>
      </c>
      <c r="B5" s="3" t="s">
        <v>35</v>
      </c>
    </row>
    <row r="6" spans="1:2">
      <c r="A6" s="3" t="s">
        <v>39</v>
      </c>
      <c r="B6" s="3" t="s">
        <v>40</v>
      </c>
    </row>
    <row r="7" spans="1:2">
      <c r="A7" s="3" t="s">
        <v>31</v>
      </c>
      <c r="B7" s="3" t="s">
        <v>42</v>
      </c>
    </row>
    <row r="8" spans="1:2">
      <c r="A8" s="3" t="s">
        <v>24</v>
      </c>
      <c r="B8" s="3" t="s">
        <v>45</v>
      </c>
    </row>
    <row r="9" spans="1:2">
      <c r="A9" s="3" t="s">
        <v>31</v>
      </c>
      <c r="B9" s="3" t="s">
        <v>54</v>
      </c>
    </row>
    <row r="10" spans="1:2">
      <c r="A10" s="3" t="s">
        <v>24</v>
      </c>
      <c r="B10" s="3" t="s">
        <v>56</v>
      </c>
    </row>
    <row r="11" spans="1:2">
      <c r="A11" s="3" t="s">
        <v>24</v>
      </c>
      <c r="B11" s="3" t="s">
        <v>50</v>
      </c>
    </row>
    <row r="12" spans="1:2">
      <c r="A12" s="3" t="s">
        <v>31</v>
      </c>
      <c r="B12" s="3" t="s">
        <v>61</v>
      </c>
    </row>
    <row r="13" spans="1:2">
      <c r="A13" s="3" t="s">
        <v>39</v>
      </c>
      <c r="B13" s="3" t="s">
        <v>63</v>
      </c>
    </row>
    <row r="14" spans="1:2">
      <c r="A14" s="3" t="s">
        <v>31</v>
      </c>
      <c r="B14" s="3" t="s">
        <v>65</v>
      </c>
    </row>
    <row r="15" spans="1:2">
      <c r="A15" s="3" t="s">
        <v>31</v>
      </c>
      <c r="B15" s="3" t="s">
        <v>68</v>
      </c>
    </row>
    <row r="16" spans="1:2">
      <c r="A16" s="3" t="s">
        <v>39</v>
      </c>
      <c r="B16" s="3" t="s">
        <v>70</v>
      </c>
    </row>
    <row r="17" spans="1:2">
      <c r="A17" s="3" t="s">
        <v>24</v>
      </c>
      <c r="B17" s="3" t="s">
        <v>72</v>
      </c>
    </row>
    <row r="18" spans="1:2">
      <c r="A18" s="3" t="s">
        <v>24</v>
      </c>
      <c r="B18" s="3" t="s">
        <v>76</v>
      </c>
    </row>
    <row r="19" spans="1:2">
      <c r="A19" s="3" t="s">
        <v>24</v>
      </c>
      <c r="B19" s="3" t="s">
        <v>81</v>
      </c>
    </row>
    <row r="20" spans="1:2">
      <c r="A20" s="3" t="s">
        <v>39</v>
      </c>
      <c r="B20" s="3" t="s">
        <v>86</v>
      </c>
    </row>
    <row r="21" spans="1:2">
      <c r="A21" s="3" t="s">
        <v>24</v>
      </c>
      <c r="B21" s="3" t="s">
        <v>88</v>
      </c>
    </row>
    <row r="22" spans="1:2">
      <c r="A22" s="3" t="s">
        <v>39</v>
      </c>
      <c r="B22" s="3" t="s">
        <v>93</v>
      </c>
    </row>
    <row r="23" spans="1:2">
      <c r="A23" s="3" t="s">
        <v>39</v>
      </c>
      <c r="B23" s="3" t="s">
        <v>95</v>
      </c>
    </row>
    <row r="24" spans="1:2">
      <c r="A24" s="3" t="s">
        <v>31</v>
      </c>
      <c r="B24" s="3" t="s">
        <v>97</v>
      </c>
    </row>
    <row r="25" spans="1:2">
      <c r="A25" s="3" t="s">
        <v>31</v>
      </c>
      <c r="B25" s="3" t="s">
        <v>99</v>
      </c>
    </row>
    <row r="26" spans="1:2">
      <c r="A26" s="3" t="s">
        <v>39</v>
      </c>
      <c r="B26" s="3" t="s">
        <v>106</v>
      </c>
    </row>
    <row r="27" spans="1:2">
      <c r="A27" s="3" t="s">
        <v>24</v>
      </c>
      <c r="B27" s="3" t="s">
        <v>101</v>
      </c>
    </row>
    <row r="28" spans="1:2">
      <c r="A28" s="3" t="s">
        <v>31</v>
      </c>
      <c r="B28" s="3" t="s">
        <v>108</v>
      </c>
    </row>
    <row r="29" spans="1:2">
      <c r="A29" s="3" t="s">
        <v>24</v>
      </c>
      <c r="B29" s="3" t="s">
        <v>110</v>
      </c>
    </row>
    <row r="30" spans="1:2">
      <c r="A30" s="3" t="s">
        <v>31</v>
      </c>
      <c r="B30" s="3" t="s">
        <v>115</v>
      </c>
    </row>
    <row r="31" spans="1:2">
      <c r="A31" s="3" t="s">
        <v>39</v>
      </c>
      <c r="B31" s="3" t="s">
        <v>117</v>
      </c>
    </row>
    <row r="32" spans="1:2">
      <c r="A32" s="3" t="s">
        <v>24</v>
      </c>
      <c r="B32" s="3" t="s">
        <v>119</v>
      </c>
    </row>
    <row r="33" spans="1:2">
      <c r="A33" s="3" t="s">
        <v>24</v>
      </c>
      <c r="B33" s="3" t="s">
        <v>124</v>
      </c>
    </row>
    <row r="34" spans="1:2">
      <c r="A34" s="3" t="s">
        <v>31</v>
      </c>
      <c r="B34" s="3" t="s">
        <v>129</v>
      </c>
    </row>
    <row r="35" spans="1:2">
      <c r="A35" s="3" t="s">
        <v>31</v>
      </c>
      <c r="B35" s="3" t="s">
        <v>131</v>
      </c>
    </row>
    <row r="36" spans="1:2">
      <c r="A36" s="3" t="s">
        <v>24</v>
      </c>
      <c r="B36" s="3" t="s">
        <v>133</v>
      </c>
    </row>
    <row r="37" spans="1:2">
      <c r="A37" s="3" t="s">
        <v>31</v>
      </c>
      <c r="B37" s="3" t="s">
        <v>137</v>
      </c>
    </row>
    <row r="38" spans="1:2">
      <c r="A38" s="3" t="s">
        <v>24</v>
      </c>
      <c r="B38" s="3" t="s">
        <v>139</v>
      </c>
    </row>
    <row r="39" spans="1:2">
      <c r="A39" s="3" t="s">
        <v>31</v>
      </c>
      <c r="B39" s="3" t="s">
        <v>142</v>
      </c>
    </row>
    <row r="40" spans="1:2">
      <c r="A40" s="3" t="s">
        <v>31</v>
      </c>
      <c r="B40" s="3" t="s">
        <v>144</v>
      </c>
    </row>
    <row r="41" spans="1:2">
      <c r="A41" s="3" t="s">
        <v>31</v>
      </c>
      <c r="B41" s="3" t="s">
        <v>146</v>
      </c>
    </row>
    <row r="42" spans="1:2">
      <c r="A42" s="3" t="s">
        <v>31</v>
      </c>
      <c r="B42" s="3" t="s">
        <v>148</v>
      </c>
    </row>
    <row r="43" spans="1:2">
      <c r="A43" s="3" t="s">
        <v>24</v>
      </c>
      <c r="B43" s="3" t="s">
        <v>150</v>
      </c>
    </row>
    <row r="44" spans="1:2">
      <c r="A44" s="3" t="s">
        <v>31</v>
      </c>
      <c r="B44" s="3" t="s">
        <v>155</v>
      </c>
    </row>
    <row r="45" spans="1:2">
      <c r="A45" s="3" t="s">
        <v>39</v>
      </c>
      <c r="B45" s="3" t="s">
        <v>158</v>
      </c>
    </row>
    <row r="46" spans="1:2">
      <c r="A46" s="3" t="s">
        <v>24</v>
      </c>
      <c r="B46" s="3" t="s">
        <v>160</v>
      </c>
    </row>
    <row r="47" spans="1:2">
      <c r="A47" s="3" t="s">
        <v>24</v>
      </c>
      <c r="B47" s="3" t="s">
        <v>164</v>
      </c>
    </row>
    <row r="48" spans="1:2">
      <c r="A48" s="3" t="s">
        <v>39</v>
      </c>
      <c r="B48" s="3" t="s">
        <v>167</v>
      </c>
    </row>
    <row r="49" spans="1:2">
      <c r="A49" s="3" t="s">
        <v>39</v>
      </c>
      <c r="B49" s="3" t="s">
        <v>169</v>
      </c>
    </row>
    <row r="50" spans="1:2">
      <c r="A50" s="3" t="s">
        <v>39</v>
      </c>
      <c r="B50" s="3" t="s">
        <v>171</v>
      </c>
    </row>
    <row r="51" spans="1:2">
      <c r="A51" s="3" t="s">
        <v>24</v>
      </c>
      <c r="B51" s="3" t="s">
        <v>173</v>
      </c>
    </row>
    <row r="52" spans="1:2">
      <c r="A52" s="3" t="s">
        <v>39</v>
      </c>
      <c r="B52" s="3" t="s">
        <v>178</v>
      </c>
    </row>
    <row r="53" spans="1:2">
      <c r="A53" s="3" t="s">
        <v>24</v>
      </c>
      <c r="B53" s="3" t="s">
        <v>180</v>
      </c>
    </row>
    <row r="54" spans="1:2">
      <c r="A54" s="3" t="s">
        <v>39</v>
      </c>
      <c r="B54" s="3" t="s">
        <v>184</v>
      </c>
    </row>
    <row r="55" spans="1:2">
      <c r="A55" s="3" t="s">
        <v>39</v>
      </c>
      <c r="B55" s="3" t="s">
        <v>186</v>
      </c>
    </row>
    <row r="56" spans="1:2">
      <c r="A56" s="3" t="s">
        <v>39</v>
      </c>
      <c r="B56" s="3" t="s">
        <v>188</v>
      </c>
    </row>
    <row r="57" spans="1:2">
      <c r="A57" s="3" t="s">
        <v>24</v>
      </c>
      <c r="B57" s="3" t="s">
        <v>190</v>
      </c>
    </row>
    <row r="58" spans="1:2">
      <c r="A58" s="3" t="s">
        <v>31</v>
      </c>
      <c r="B58" s="3" t="s">
        <v>194</v>
      </c>
    </row>
    <row r="59" spans="1:2">
      <c r="A59" s="3" t="s">
        <v>31</v>
      </c>
      <c r="B59" s="3" t="s">
        <v>196</v>
      </c>
    </row>
    <row r="60" spans="1:2">
      <c r="A60" s="3" t="s">
        <v>39</v>
      </c>
      <c r="B60" s="3" t="s">
        <v>198</v>
      </c>
    </row>
    <row r="61" spans="1:2">
      <c r="A61" s="3" t="s">
        <v>31</v>
      </c>
      <c r="B61" s="3" t="s">
        <v>200</v>
      </c>
    </row>
    <row r="62" spans="1:2">
      <c r="A62" s="3" t="s">
        <v>31</v>
      </c>
      <c r="B62" s="3" t="s">
        <v>202</v>
      </c>
    </row>
    <row r="63" spans="1:2">
      <c r="A63" s="3" t="s">
        <v>31</v>
      </c>
      <c r="B63" s="3" t="s">
        <v>204</v>
      </c>
    </row>
    <row r="64" spans="1:2">
      <c r="A64" s="3" t="s">
        <v>39</v>
      </c>
      <c r="B64" s="3" t="s">
        <v>206</v>
      </c>
    </row>
    <row r="65" spans="1:2">
      <c r="A65" s="3" t="s">
        <v>24</v>
      </c>
      <c r="B65" s="3" t="s">
        <v>208</v>
      </c>
    </row>
    <row r="66" spans="1:2">
      <c r="A66" s="3" t="s">
        <v>24</v>
      </c>
      <c r="B66" s="3" t="s">
        <v>213</v>
      </c>
    </row>
    <row r="67" spans="1:2">
      <c r="A67" s="3" t="s">
        <v>31</v>
      </c>
      <c r="B67" s="3" t="s">
        <v>218</v>
      </c>
    </row>
    <row r="68" spans="1:2">
      <c r="A68" s="3" t="s">
        <v>39</v>
      </c>
      <c r="B68" s="3" t="s">
        <v>220</v>
      </c>
    </row>
    <row r="69" spans="1:2">
      <c r="A69" s="3" t="s">
        <v>39</v>
      </c>
      <c r="B69" s="3" t="s">
        <v>222</v>
      </c>
    </row>
    <row r="70" spans="1:2">
      <c r="A70" s="3" t="s">
        <v>31</v>
      </c>
      <c r="B70" s="3" t="s">
        <v>224</v>
      </c>
    </row>
    <row r="71" spans="1:2">
      <c r="A71" s="3" t="s">
        <v>39</v>
      </c>
      <c r="B71" s="3" t="s">
        <v>226</v>
      </c>
    </row>
    <row r="72" spans="1:2">
      <c r="A72" s="3" t="s">
        <v>24</v>
      </c>
      <c r="B72" s="3" t="s">
        <v>228</v>
      </c>
    </row>
    <row r="73" spans="1:2">
      <c r="A73" s="3" t="s">
        <v>39</v>
      </c>
      <c r="B73" s="3" t="s">
        <v>232</v>
      </c>
    </row>
    <row r="74" spans="1:2">
      <c r="A74" s="3" t="s">
        <v>39</v>
      </c>
      <c r="B74" s="3" t="s">
        <v>234</v>
      </c>
    </row>
    <row r="75" spans="1:2">
      <c r="A75" s="3" t="s">
        <v>39</v>
      </c>
      <c r="B75" s="3" t="s">
        <v>236</v>
      </c>
    </row>
    <row r="76" spans="1:2">
      <c r="A76" s="3" t="s">
        <v>24</v>
      </c>
      <c r="B76" s="3" t="s">
        <v>238</v>
      </c>
    </row>
  </sheetData>
  <mergeCells count="2">
    <mergeCell ref="A1:A2"/>
    <mergeCell ref="B1:B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.</cp:lastModifiedBy>
  <dcterms:created xsi:type="dcterms:W3CDTF">2021-09-12T13:07:00Z</dcterms:created>
  <dcterms:modified xsi:type="dcterms:W3CDTF">2021-10-18T05:46:31Z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965CFCB6956D4B838997F3D886C41C63</vt:lpwstr>
  </property>
  <property fmtid="{D5CDD505-2E9C-101B-9397-08002B2CF9AE}" pid="3" name="KSOProductBuildVer">
    <vt:lpwstr>2052-11.1.0.10938</vt:lpwstr>
  </property>
</Properties>
</file>