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<sst xmlns="http://schemas.openxmlformats.org/spreadsheetml/2006/main" count="141">
  <si>
    <t>附件2：</t>
  </si>
  <si>
    <t>艺术学院建筑学（中外合作办学）专业建筑（合）181、182班综合测评排名表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</si>
  <si>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</si>
  <si>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</si>
  <si>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</si>
  <si>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</si>
  <si>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</si>
  <si>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</si>
  <si>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</si>
  <si>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</si>
  <si>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</si>
  <si>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</si>
  <si>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</si>
  <si>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</si>
  <si>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</si>
  <si>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</si>
  <si>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</si>
  <si>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</si>
  <si>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</si>
  <si>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</si>
  <si>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</si>
  <si>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</si>
  <si>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</si>
  <si>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</si>
  <si>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</si>
  <si>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</si>
  <si>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</si>
  <si>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</si>
  <si>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t>建筑18（合）</t>
  </si>
  <si>
    <t>建筑182(合)</t>
  </si>
  <si>
    <t>1814061030</t>
  </si>
  <si>
    <t>张沈思</t>
  </si>
  <si>
    <t>否</t>
  </si>
  <si>
    <t>一等</t>
  </si>
  <si>
    <t>优干</t>
  </si>
  <si>
    <t>建筑181(合)</t>
  </si>
  <si>
    <t>1814061008</t>
  </si>
  <si>
    <t>严珑雨</t>
  </si>
  <si>
    <t>1814061046</t>
  </si>
  <si>
    <t>王柯</t>
  </si>
  <si>
    <t>二等</t>
  </si>
  <si>
    <t>1814061031</t>
  </si>
  <si>
    <t>曹彬彬</t>
  </si>
  <si>
    <t>三标</t>
  </si>
  <si>
    <t>研究与创新奖</t>
  </si>
  <si>
    <t>1814061028</t>
  </si>
  <si>
    <t>祁欣烨</t>
  </si>
  <si>
    <t>三好</t>
  </si>
  <si>
    <t>道德风尚奖</t>
  </si>
  <si>
    <t>1814061050</t>
  </si>
  <si>
    <t>王俊杰</t>
  </si>
  <si>
    <t>是</t>
  </si>
  <si>
    <t>课程考核不合格</t>
  </si>
  <si>
    <t>三等</t>
  </si>
  <si>
    <t>文体活动奖</t>
  </si>
  <si>
    <t>1814061032</t>
  </si>
  <si>
    <t>侯禹昊</t>
  </si>
  <si>
    <t>社会工作奖</t>
  </si>
  <si>
    <t>1814061049</t>
  </si>
  <si>
    <t>刘先博</t>
  </si>
  <si>
    <t>体育成绩不合格</t>
  </si>
  <si>
    <t>1814061003</t>
  </si>
  <si>
    <t>叶子</t>
  </si>
  <si>
    <t>德育分未达标</t>
  </si>
  <si>
    <t>1814061027</t>
  </si>
  <si>
    <t>陈依帆</t>
  </si>
  <si>
    <t>1814061005</t>
  </si>
  <si>
    <t>杨涵涵</t>
  </si>
  <si>
    <t>1814061001</t>
  </si>
  <si>
    <t>黄雲禾</t>
  </si>
  <si>
    <t>1814061012</t>
  </si>
  <si>
    <t>金宗喜</t>
  </si>
  <si>
    <t>1814061011</t>
  </si>
  <si>
    <t>陶振铎</t>
  </si>
  <si>
    <t>1814061007</t>
  </si>
  <si>
    <t>徐可晗</t>
  </si>
  <si>
    <t>1814061036</t>
  </si>
  <si>
    <t>许文康</t>
  </si>
  <si>
    <t>1814061041</t>
  </si>
  <si>
    <t>钱小明</t>
  </si>
  <si>
    <t>1814061010</t>
  </si>
  <si>
    <t>徐昊驹</t>
  </si>
  <si>
    <t>1814061006</t>
  </si>
  <si>
    <t>姚可欣</t>
  </si>
  <si>
    <t>1814061042</t>
  </si>
  <si>
    <t>金品</t>
  </si>
  <si>
    <t>1814061009</t>
  </si>
  <si>
    <t>黄郅淳</t>
  </si>
  <si>
    <t>1814061035</t>
  </si>
  <si>
    <t>陆梓浩</t>
  </si>
  <si>
    <t>1814061029</t>
  </si>
  <si>
    <t>徐灿</t>
  </si>
  <si>
    <t>1814061034</t>
  </si>
  <si>
    <t>徐启航</t>
  </si>
  <si>
    <t>1814061033</t>
  </si>
  <si>
    <t>黄逾凡</t>
  </si>
  <si>
    <t>1814061045</t>
  </si>
  <si>
    <t>李天</t>
  </si>
  <si>
    <t>1814061021</t>
  </si>
  <si>
    <t>冯张宇</t>
  </si>
  <si>
    <t>1814061026</t>
  </si>
  <si>
    <t>李珮源</t>
  </si>
  <si>
    <t>1814061017</t>
  </si>
  <si>
    <t>张一藤</t>
  </si>
  <si>
    <t>1814061015</t>
  </si>
  <si>
    <t>秦天柱</t>
  </si>
  <si>
    <t>1814061040</t>
  </si>
  <si>
    <t>何张皓</t>
  </si>
  <si>
    <t>1814061047</t>
  </si>
  <si>
    <t>顾宇庭</t>
  </si>
  <si>
    <t>1814061038</t>
  </si>
  <si>
    <t>杨晨</t>
  </si>
  <si>
    <t>1814061048</t>
  </si>
  <si>
    <t>陈楷文</t>
  </si>
  <si>
    <t>1814061025</t>
  </si>
  <si>
    <t>蔡允桢</t>
  </si>
  <si>
    <t>1814061039</t>
  </si>
  <si>
    <t>马牧野</t>
  </si>
  <si>
    <t>1814061024</t>
  </si>
  <si>
    <t>吴睆迪</t>
  </si>
  <si>
    <t>1814061016</t>
  </si>
  <si>
    <t>潘飞</t>
  </si>
  <si>
    <t>1814061044</t>
  </si>
  <si>
    <t>陈清扬</t>
  </si>
  <si>
    <t>1814061022</t>
  </si>
  <si>
    <t>姜凇元</t>
  </si>
  <si>
    <t>1814061037</t>
  </si>
  <si>
    <t>吴承龙</t>
  </si>
  <si>
    <t>1814061014</t>
  </si>
  <si>
    <t>顾天乐</t>
  </si>
  <si>
    <t>1814061018</t>
  </si>
  <si>
    <t>刘翔</t>
  </si>
  <si>
    <t>1814061023</t>
  </si>
  <si>
    <t>郭定知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</si>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</sst>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0_ 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5">
    <font>
      <sz val="12"/>
      <name val="宋体"/>
      <charset val="134"/>
    </font>
    <font>
      <sz val="12"/>
      <name val="Times New Roman"/>
      <charset val="1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color rgb="FFFF0000"/>
      <name val="Times New Roman"/>
      <charset val="134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u/>
      <sz val="12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9" fillId="20" borderId="35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4" fillId="12" borderId="35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7" fillId="0" borderId="3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4" borderId="34" applyNumberFormat="0" applyAlignment="0" applyProtection="0">
      <alignment vertical="center"/>
    </xf>
    <xf numFmtId="0" fontId="22" fillId="12" borderId="33" applyNumberFormat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7" borderId="32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78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178" fontId="7" fillId="0" borderId="1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178" fontId="7" fillId="0" borderId="1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178" fontId="8" fillId="0" borderId="7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 wrapText="1"/>
    </xf>
    <xf numFmtId="178" fontId="7" fillId="0" borderId="16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8" fontId="7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78" fontId="8" fillId="0" borderId="18" xfId="0" applyNumberFormat="1" applyFont="1" applyFill="1" applyBorder="1" applyAlignment="1">
      <alignment horizontal="center" vertical="center" wrapText="1"/>
    </xf>
    <xf numFmtId="178" fontId="8" fillId="0" borderId="1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78" fontId="8" fillId="0" borderId="2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>
      <alignment vertical="center"/>
    </xf>
    <xf numFmtId="177" fontId="7" fillId="0" borderId="21" xfId="0" applyNumberFormat="1" applyFont="1" applyFill="1" applyBorder="1" applyAlignment="1">
      <alignment horizontal="center" vertical="center" wrapText="1"/>
    </xf>
    <xf numFmtId="177" fontId="7" fillId="0" borderId="22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horizontal="center" vertical="center" wrapText="1"/>
    </xf>
    <xf numFmtId="176" fontId="8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J65"/>
  <sheetViews>
    <sheetView tabSelected="1" zoomScale="116" zoomScaleNormal="116" topLeftCell="A2" workbookViewId="0">
      <selection activeCell="E29" sqref="E29:F29"/>
    </sheetView>
  </sheetViews>
  <sheetFormatPr defaultColWidth="9" defaultRowHeight="14.4"/>
  <cols>
    <col min="1" max="1" width="10.4017857142857" style="2" customWidth="1"/>
    <col min="2" max="2" width="8.59821428571429" style="3" customWidth="1"/>
    <col min="3" max="6" width="8.59821428571429" style="2" customWidth="1"/>
    <col min="7" max="7" width="6.90178571428571" style="4" customWidth="1"/>
    <col min="8" max="8" width="6.90178571428571" style="3" customWidth="1"/>
    <col min="9" max="10" width="6.90178571428571" style="4" customWidth="1"/>
    <col min="11" max="12" width="6.90178571428571" style="3" customWidth="1"/>
    <col min="13" max="13" width="6.90178571428571" style="4" customWidth="1"/>
    <col min="14" max="14" width="6.90178571428571" style="3" customWidth="1"/>
    <col min="15" max="15" width="6.90178571428571" style="4" customWidth="1"/>
    <col min="16" max="16" width="6.90178571428571" style="5" customWidth="1"/>
    <col min="17" max="17" width="6.90178571428571" style="6" customWidth="1"/>
    <col min="18" max="18" width="6.90178571428571" style="2" customWidth="1"/>
    <col min="19" max="19" width="6.90178571428571" style="7" customWidth="1"/>
    <col min="20" max="21" width="9.19642857142857" style="8" customWidth="1"/>
    <col min="22" max="22" width="9.19642857142857" style="3" customWidth="1"/>
    <col min="23" max="23" width="9" style="2"/>
    <col min="24" max="24" width="74.4017857142857" style="2" customWidth="1"/>
    <col min="25" max="84" width="9" style="2"/>
    <col min="85" max="85" width="3.09821428571429" style="2" customWidth="1"/>
    <col min="86" max="86" width="15.9017857142857" style="2" customWidth="1"/>
    <col min="87" max="87" width="4.90178571428571" style="2" customWidth="1"/>
    <col min="88" max="88" width="10.5" style="2" customWidth="1"/>
    <col min="89" max="16384" width="9" style="2"/>
  </cols>
  <sheetData>
    <row r="1" ht="20.25" customHeight="1" spans="1:3">
      <c r="A1" s="9" t="s">
        <v>0</v>
      </c>
      <c r="B1" s="10"/>
      <c r="C1" s="9"/>
    </row>
    <row r="2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45"/>
      <c r="Q2" s="50"/>
      <c r="R2" s="11"/>
      <c r="S2" s="11"/>
      <c r="T2" s="51"/>
      <c r="U2" s="51"/>
      <c r="V2" s="11"/>
    </row>
    <row r="3" s="1" customFormat="1" ht="21.9" customHeight="1" spans="1:21">
      <c r="A3" s="12" t="s">
        <v>2</v>
      </c>
      <c r="B3" s="12"/>
      <c r="C3" s="12" t="s">
        <v>3</v>
      </c>
      <c r="D3" s="12"/>
      <c r="P3" s="46"/>
      <c r="Q3" s="52" t="s">
        <v>4</v>
      </c>
      <c r="S3" s="53"/>
      <c r="U3" s="65"/>
    </row>
    <row r="4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27" t="s">
        <v>10</v>
      </c>
      <c r="G4" s="28" t="s">
        <v>11</v>
      </c>
      <c r="H4" s="29" t="s">
        <v>12</v>
      </c>
      <c r="I4" s="37" t="s">
        <v>13</v>
      </c>
      <c r="J4" s="28" t="s">
        <v>14</v>
      </c>
      <c r="K4" s="29" t="s">
        <v>15</v>
      </c>
      <c r="L4" s="38" t="s">
        <v>16</v>
      </c>
      <c r="M4" s="28" t="s">
        <v>17</v>
      </c>
      <c r="N4" s="29" t="s">
        <v>18</v>
      </c>
      <c r="O4" s="37" t="s">
        <v>19</v>
      </c>
      <c r="P4" s="47" t="s">
        <v>20</v>
      </c>
      <c r="Q4" s="54" t="s">
        <v>21</v>
      </c>
      <c r="R4" s="14" t="s">
        <v>22</v>
      </c>
      <c r="S4" s="55" t="s">
        <v>23</v>
      </c>
      <c r="T4" s="56" t="s">
        <v>24</v>
      </c>
      <c r="U4" s="66" t="s">
        <v>25</v>
      </c>
      <c r="V4" s="67" t="s">
        <v>26</v>
      </c>
    </row>
    <row r="5" ht="18.75" customHeight="1" spans="1:22">
      <c r="A5" s="17"/>
      <c r="B5" s="18"/>
      <c r="C5" s="19"/>
      <c r="D5" s="20"/>
      <c r="E5" s="20"/>
      <c r="F5" s="30"/>
      <c r="G5" s="31"/>
      <c r="H5" s="32"/>
      <c r="I5" s="39"/>
      <c r="J5" s="31"/>
      <c r="K5" s="32"/>
      <c r="L5" s="40"/>
      <c r="M5" s="31"/>
      <c r="N5" s="32"/>
      <c r="O5" s="39"/>
      <c r="P5" s="48"/>
      <c r="Q5" s="57"/>
      <c r="R5" s="18"/>
      <c r="S5" s="58"/>
      <c r="T5" s="59"/>
      <c r="U5" s="68"/>
      <c r="V5" s="69"/>
    </row>
    <row r="6" ht="21" customHeight="1" spans="1:22">
      <c r="A6" s="21" t="s">
        <v>27</v>
      </c>
      <c r="B6" s="22" t="s">
        <v>28</v>
      </c>
      <c r="C6" s="23">
        <v>44</v>
      </c>
      <c r="D6" s="24" t="s">
        <v>29</v>
      </c>
      <c r="E6" s="24" t="s">
        <v>30</v>
      </c>
      <c r="F6" s="33" t="s">
        <v>31</v>
      </c>
      <c r="G6" s="34">
        <v>88</v>
      </c>
      <c r="H6" s="22">
        <f t="shared" ref="H6:H49" si="0">I6-G6</f>
        <v>2</v>
      </c>
      <c r="I6" s="41">
        <v>90</v>
      </c>
      <c r="J6" s="42">
        <v>87.1860465116279</v>
      </c>
      <c r="K6" s="43">
        <v>7.75</v>
      </c>
      <c r="L6" s="41">
        <f t="shared" ref="L6:L49" si="1">J6+K6</f>
        <v>94.9360465116279</v>
      </c>
      <c r="M6" s="42">
        <v>82.5</v>
      </c>
      <c r="N6" s="43">
        <v>0</v>
      </c>
      <c r="O6" s="41">
        <f t="shared" ref="O6:O49" si="2">M6+N6</f>
        <v>82.5</v>
      </c>
      <c r="P6" s="49">
        <f t="shared" ref="P6:P49" si="3">I6*0.15+L6*0.75+O6*0.1</f>
        <v>92.9520348837209</v>
      </c>
      <c r="Q6" s="60">
        <v>1</v>
      </c>
      <c r="R6" s="24">
        <v>2</v>
      </c>
      <c r="S6" s="61" t="s">
        <v>32</v>
      </c>
      <c r="T6" s="62" t="s">
        <v>33</v>
      </c>
      <c r="U6" s="62"/>
      <c r="V6" s="70" t="s">
        <v>34</v>
      </c>
    </row>
    <row r="7" ht="20.25" customHeight="1" spans="1:22">
      <c r="A7" s="21" t="s">
        <v>27</v>
      </c>
      <c r="B7" s="22" t="s">
        <v>28</v>
      </c>
      <c r="C7" s="23">
        <v>44</v>
      </c>
      <c r="D7" s="24" t="s">
        <v>35</v>
      </c>
      <c r="E7" s="24" t="s">
        <v>36</v>
      </c>
      <c r="F7" s="33" t="s">
        <v>37</v>
      </c>
      <c r="G7" s="34">
        <v>88</v>
      </c>
      <c r="H7" s="22">
        <f t="shared" si="0"/>
        <v>1.7</v>
      </c>
      <c r="I7" s="41">
        <v>89.7</v>
      </c>
      <c r="J7" s="42">
        <v>86.6976744186046</v>
      </c>
      <c r="K7" s="43">
        <v>6.95</v>
      </c>
      <c r="L7" s="41">
        <f t="shared" si="1"/>
        <v>93.6476744186046</v>
      </c>
      <c r="M7" s="42">
        <v>75.8</v>
      </c>
      <c r="N7" s="43">
        <v>0</v>
      </c>
      <c r="O7" s="41">
        <f t="shared" si="2"/>
        <v>75.8</v>
      </c>
      <c r="P7" s="49">
        <f t="shared" si="3"/>
        <v>91.2707558139535</v>
      </c>
      <c r="Q7" s="60">
        <v>2</v>
      </c>
      <c r="R7" s="24">
        <v>4</v>
      </c>
      <c r="S7" s="61" t="s">
        <v>32</v>
      </c>
      <c r="T7" s="63" t="s">
        <v>33</v>
      </c>
      <c r="U7" s="63"/>
      <c r="V7" s="71"/>
    </row>
    <row r="8" ht="20.25" customHeight="1" spans="1:22">
      <c r="A8" s="21" t="s">
        <v>27</v>
      </c>
      <c r="B8" s="22" t="s">
        <v>28</v>
      </c>
      <c r="C8" s="23">
        <v>44</v>
      </c>
      <c r="D8" s="24" t="s">
        <v>29</v>
      </c>
      <c r="E8" s="24" t="s">
        <v>38</v>
      </c>
      <c r="F8" s="33" t="s">
        <v>39</v>
      </c>
      <c r="G8" s="34">
        <v>88</v>
      </c>
      <c r="H8" s="22">
        <f t="shared" si="0"/>
        <v>0</v>
      </c>
      <c r="I8" s="41">
        <v>88</v>
      </c>
      <c r="J8" s="42">
        <v>86.6744186046512</v>
      </c>
      <c r="K8" s="43">
        <v>5.75</v>
      </c>
      <c r="L8" s="44">
        <f t="shared" si="1"/>
        <v>92.4244186046512</v>
      </c>
      <c r="M8" s="42">
        <v>83.1</v>
      </c>
      <c r="N8" s="43">
        <v>0</v>
      </c>
      <c r="O8" s="41">
        <f t="shared" si="2"/>
        <v>83.1</v>
      </c>
      <c r="P8" s="49">
        <f t="shared" si="3"/>
        <v>90.8283139534884</v>
      </c>
      <c r="Q8" s="60">
        <v>3</v>
      </c>
      <c r="R8" s="24">
        <v>5</v>
      </c>
      <c r="S8" s="61" t="s">
        <v>32</v>
      </c>
      <c r="T8" s="63" t="s">
        <v>40</v>
      </c>
      <c r="U8" s="63"/>
      <c r="V8" s="71"/>
    </row>
    <row r="9" ht="20.25" customHeight="1" spans="1:88">
      <c r="A9" s="21" t="s">
        <v>27</v>
      </c>
      <c r="B9" s="22" t="s">
        <v>28</v>
      </c>
      <c r="C9" s="23">
        <v>44</v>
      </c>
      <c r="D9" s="24" t="s">
        <v>29</v>
      </c>
      <c r="E9" s="24" t="s">
        <v>41</v>
      </c>
      <c r="F9" s="33" t="s">
        <v>42</v>
      </c>
      <c r="G9" s="34">
        <v>88</v>
      </c>
      <c r="H9" s="22">
        <f t="shared" si="0"/>
        <v>3.15000000000001</v>
      </c>
      <c r="I9" s="41">
        <v>91.15</v>
      </c>
      <c r="J9" s="42">
        <v>85.9767441860465</v>
      </c>
      <c r="K9" s="43">
        <v>5.4</v>
      </c>
      <c r="L9" s="41">
        <f t="shared" si="1"/>
        <v>91.3767441860465</v>
      </c>
      <c r="M9" s="42">
        <v>82</v>
      </c>
      <c r="N9" s="43">
        <v>0</v>
      </c>
      <c r="O9" s="41">
        <f t="shared" si="2"/>
        <v>82</v>
      </c>
      <c r="P9" s="49">
        <f t="shared" si="3"/>
        <v>90.4050581395349</v>
      </c>
      <c r="Q9" s="60">
        <v>4</v>
      </c>
      <c r="R9" s="24">
        <v>6</v>
      </c>
      <c r="S9" s="61" t="s">
        <v>32</v>
      </c>
      <c r="T9" s="63" t="s">
        <v>40</v>
      </c>
      <c r="U9" s="63"/>
      <c r="V9" s="71"/>
      <c r="CH9" s="2" t="s">
        <v>33</v>
      </c>
      <c r="CI9" s="2" t="s">
        <v>43</v>
      </c>
      <c r="CJ9" s="2" t="s">
        <v>44</v>
      </c>
    </row>
    <row r="10" ht="20.25" customHeight="1" spans="1:88">
      <c r="A10" s="21" t="s">
        <v>27</v>
      </c>
      <c r="B10" s="22" t="s">
        <v>28</v>
      </c>
      <c r="C10" s="23">
        <v>44</v>
      </c>
      <c r="D10" s="24" t="s">
        <v>29</v>
      </c>
      <c r="E10" s="24" t="s">
        <v>45</v>
      </c>
      <c r="F10" s="33" t="s">
        <v>46</v>
      </c>
      <c r="G10" s="34">
        <v>88</v>
      </c>
      <c r="H10" s="22">
        <f t="shared" si="0"/>
        <v>2</v>
      </c>
      <c r="I10" s="41">
        <v>90</v>
      </c>
      <c r="J10" s="42">
        <v>88.0697674418605</v>
      </c>
      <c r="K10" s="43">
        <v>4</v>
      </c>
      <c r="L10" s="41">
        <f t="shared" si="1"/>
        <v>92.0697674418605</v>
      </c>
      <c r="M10" s="42">
        <v>78.5</v>
      </c>
      <c r="N10" s="43">
        <v>0</v>
      </c>
      <c r="O10" s="41">
        <f t="shared" si="2"/>
        <v>78.5</v>
      </c>
      <c r="P10" s="49">
        <f t="shared" si="3"/>
        <v>90.4023255813954</v>
      </c>
      <c r="Q10" s="60">
        <v>5</v>
      </c>
      <c r="R10" s="24">
        <v>1</v>
      </c>
      <c r="S10" s="61" t="s">
        <v>32</v>
      </c>
      <c r="T10" s="63" t="s">
        <v>40</v>
      </c>
      <c r="U10" s="63"/>
      <c r="V10" s="71" t="s">
        <v>34</v>
      </c>
      <c r="CH10" s="2" t="s">
        <v>40</v>
      </c>
      <c r="CI10" s="2" t="s">
        <v>47</v>
      </c>
      <c r="CJ10" s="2" t="s">
        <v>48</v>
      </c>
    </row>
    <row r="11" ht="20.25" customHeight="1" spans="1:88">
      <c r="A11" s="21" t="s">
        <v>27</v>
      </c>
      <c r="B11" s="22" t="s">
        <v>28</v>
      </c>
      <c r="C11" s="23">
        <v>44</v>
      </c>
      <c r="D11" s="24" t="s">
        <v>29</v>
      </c>
      <c r="E11" s="24" t="s">
        <v>49</v>
      </c>
      <c r="F11" s="33" t="s">
        <v>50</v>
      </c>
      <c r="G11" s="34">
        <v>88</v>
      </c>
      <c r="H11" s="22">
        <f t="shared" si="0"/>
        <v>0</v>
      </c>
      <c r="I11" s="41">
        <v>88</v>
      </c>
      <c r="J11" s="42">
        <v>77.2093023255814</v>
      </c>
      <c r="K11" s="43">
        <v>12.75</v>
      </c>
      <c r="L11" s="44">
        <f t="shared" si="1"/>
        <v>89.9593023255814</v>
      </c>
      <c r="M11" s="42">
        <v>79.2</v>
      </c>
      <c r="N11" s="43">
        <v>0</v>
      </c>
      <c r="O11" s="41">
        <f t="shared" si="2"/>
        <v>79.2</v>
      </c>
      <c r="P11" s="49">
        <f t="shared" si="3"/>
        <v>88.5894767441861</v>
      </c>
      <c r="Q11" s="60">
        <v>6</v>
      </c>
      <c r="R11" s="24">
        <v>30</v>
      </c>
      <c r="S11" s="61" t="s">
        <v>51</v>
      </c>
      <c r="T11" s="63" t="s">
        <v>52</v>
      </c>
      <c r="U11" s="63" t="s">
        <v>44</v>
      </c>
      <c r="V11" s="71"/>
      <c r="CH11" s="2" t="s">
        <v>53</v>
      </c>
      <c r="CI11" s="2" t="s">
        <v>34</v>
      </c>
      <c r="CJ11" s="2" t="s">
        <v>54</v>
      </c>
    </row>
    <row r="12" ht="20.25" customHeight="1" spans="1:88">
      <c r="A12" s="21" t="s">
        <v>27</v>
      </c>
      <c r="B12" s="22" t="s">
        <v>28</v>
      </c>
      <c r="C12" s="23">
        <v>44</v>
      </c>
      <c r="D12" s="24" t="s">
        <v>29</v>
      </c>
      <c r="E12" s="24" t="s">
        <v>55</v>
      </c>
      <c r="F12" s="33" t="s">
        <v>56</v>
      </c>
      <c r="G12" s="34">
        <v>88</v>
      </c>
      <c r="H12" s="22">
        <f t="shared" si="0"/>
        <v>0.799999999999997</v>
      </c>
      <c r="I12" s="41">
        <v>88.8</v>
      </c>
      <c r="J12" s="42">
        <v>85.6046511627907</v>
      </c>
      <c r="K12" s="43">
        <v>3.5</v>
      </c>
      <c r="L12" s="44">
        <f t="shared" si="1"/>
        <v>89.1046511627907</v>
      </c>
      <c r="M12" s="42">
        <v>81.75</v>
      </c>
      <c r="N12" s="43">
        <v>0</v>
      </c>
      <c r="O12" s="41">
        <f t="shared" si="2"/>
        <v>81.75</v>
      </c>
      <c r="P12" s="49">
        <f t="shared" si="3"/>
        <v>88.323488372093</v>
      </c>
      <c r="Q12" s="60">
        <v>7</v>
      </c>
      <c r="R12" s="24">
        <v>7</v>
      </c>
      <c r="S12" s="61" t="s">
        <v>32</v>
      </c>
      <c r="T12" s="63" t="s">
        <v>40</v>
      </c>
      <c r="U12" s="63"/>
      <c r="V12" s="71"/>
      <c r="CH12" s="2" t="s">
        <v>52</v>
      </c>
      <c r="CJ12" s="2" t="s">
        <v>57</v>
      </c>
    </row>
    <row r="13" ht="20.25" customHeight="1" spans="1:86">
      <c r="A13" s="21" t="s">
        <v>27</v>
      </c>
      <c r="B13" s="22" t="s">
        <v>28</v>
      </c>
      <c r="C13" s="23">
        <v>44</v>
      </c>
      <c r="D13" s="24" t="s">
        <v>29</v>
      </c>
      <c r="E13" s="24" t="s">
        <v>58</v>
      </c>
      <c r="F13" s="33" t="s">
        <v>59</v>
      </c>
      <c r="G13" s="34">
        <v>88</v>
      </c>
      <c r="H13" s="22">
        <f t="shared" si="0"/>
        <v>0.599999999999994</v>
      </c>
      <c r="I13" s="41">
        <v>88.6</v>
      </c>
      <c r="J13" s="42">
        <v>83.2558139534884</v>
      </c>
      <c r="K13" s="43">
        <v>8</v>
      </c>
      <c r="L13" s="44">
        <f t="shared" si="1"/>
        <v>91.2558139534884</v>
      </c>
      <c r="M13" s="42">
        <v>59.2</v>
      </c>
      <c r="N13" s="43">
        <v>0</v>
      </c>
      <c r="O13" s="41">
        <f t="shared" si="2"/>
        <v>59.2</v>
      </c>
      <c r="P13" s="49">
        <f t="shared" si="3"/>
        <v>87.6518604651163</v>
      </c>
      <c r="Q13" s="60">
        <v>8</v>
      </c>
      <c r="R13" s="24">
        <v>12</v>
      </c>
      <c r="S13" s="61" t="s">
        <v>32</v>
      </c>
      <c r="T13" s="63" t="s">
        <v>53</v>
      </c>
      <c r="U13" s="63"/>
      <c r="V13" s="71"/>
      <c r="CH13" s="2" t="s">
        <v>60</v>
      </c>
    </row>
    <row r="14" ht="20.25" customHeight="1" spans="1:86">
      <c r="A14" s="21" t="s">
        <v>27</v>
      </c>
      <c r="B14" s="22" t="s">
        <v>28</v>
      </c>
      <c r="C14" s="23">
        <v>44</v>
      </c>
      <c r="D14" s="24" t="s">
        <v>35</v>
      </c>
      <c r="E14" s="24" t="s">
        <v>61</v>
      </c>
      <c r="F14" s="33" t="s">
        <v>62</v>
      </c>
      <c r="G14" s="34">
        <v>88</v>
      </c>
      <c r="H14" s="22">
        <f t="shared" si="0"/>
        <v>3</v>
      </c>
      <c r="I14" s="41">
        <v>91</v>
      </c>
      <c r="J14" s="42">
        <v>82.6744186046512</v>
      </c>
      <c r="K14" s="43">
        <v>5</v>
      </c>
      <c r="L14" s="41">
        <f t="shared" si="1"/>
        <v>87.6744186046512</v>
      </c>
      <c r="M14" s="42">
        <v>82.15</v>
      </c>
      <c r="N14" s="43">
        <v>0</v>
      </c>
      <c r="O14" s="41">
        <f t="shared" si="2"/>
        <v>82.15</v>
      </c>
      <c r="P14" s="49">
        <f t="shared" si="3"/>
        <v>87.6208139534884</v>
      </c>
      <c r="Q14" s="60">
        <v>9</v>
      </c>
      <c r="R14" s="24">
        <v>14</v>
      </c>
      <c r="S14" s="61" t="s">
        <v>32</v>
      </c>
      <c r="T14" s="63" t="s">
        <v>53</v>
      </c>
      <c r="U14" s="63"/>
      <c r="V14" s="71"/>
      <c r="CH14" s="2" t="s">
        <v>63</v>
      </c>
    </row>
    <row r="15" ht="20.25" customHeight="1" spans="1:22">
      <c r="A15" s="21" t="s">
        <v>27</v>
      </c>
      <c r="B15" s="22" t="s">
        <v>28</v>
      </c>
      <c r="C15" s="23">
        <v>44</v>
      </c>
      <c r="D15" s="24" t="s">
        <v>29</v>
      </c>
      <c r="E15" s="24" t="s">
        <v>64</v>
      </c>
      <c r="F15" s="33" t="s">
        <v>65</v>
      </c>
      <c r="G15" s="34">
        <v>88</v>
      </c>
      <c r="H15" s="22">
        <f t="shared" si="0"/>
        <v>1</v>
      </c>
      <c r="I15" s="41">
        <v>89</v>
      </c>
      <c r="J15" s="42">
        <v>84.8837209302326</v>
      </c>
      <c r="K15" s="43">
        <v>3</v>
      </c>
      <c r="L15" s="41">
        <f t="shared" si="1"/>
        <v>87.8837209302326</v>
      </c>
      <c r="M15" s="42">
        <v>79</v>
      </c>
      <c r="N15" s="43">
        <v>0</v>
      </c>
      <c r="O15" s="41">
        <f t="shared" si="2"/>
        <v>79</v>
      </c>
      <c r="P15" s="49">
        <f t="shared" si="3"/>
        <v>87.1627906976745</v>
      </c>
      <c r="Q15" s="60">
        <v>10</v>
      </c>
      <c r="R15" s="24">
        <v>10</v>
      </c>
      <c r="S15" s="61" t="s">
        <v>32</v>
      </c>
      <c r="T15" s="63" t="s">
        <v>53</v>
      </c>
      <c r="U15" s="63"/>
      <c r="V15" s="71"/>
    </row>
    <row r="16" ht="20.25" customHeight="1" spans="1:22">
      <c r="A16" s="21" t="s">
        <v>27</v>
      </c>
      <c r="B16" s="22" t="s">
        <v>28</v>
      </c>
      <c r="C16" s="23">
        <v>44</v>
      </c>
      <c r="D16" s="24" t="s">
        <v>35</v>
      </c>
      <c r="E16" s="24" t="s">
        <v>66</v>
      </c>
      <c r="F16" s="33" t="s">
        <v>67</v>
      </c>
      <c r="G16" s="34">
        <v>88</v>
      </c>
      <c r="H16" s="22">
        <f t="shared" si="0"/>
        <v>4.7</v>
      </c>
      <c r="I16" s="41">
        <v>92.7</v>
      </c>
      <c r="J16" s="42">
        <v>85.0930232558139</v>
      </c>
      <c r="K16" s="43">
        <v>2.25</v>
      </c>
      <c r="L16" s="41">
        <f t="shared" si="1"/>
        <v>87.3430232558139</v>
      </c>
      <c r="M16" s="42">
        <v>74</v>
      </c>
      <c r="N16" s="43">
        <v>0</v>
      </c>
      <c r="O16" s="41">
        <f t="shared" si="2"/>
        <v>74</v>
      </c>
      <c r="P16" s="49">
        <f t="shared" si="3"/>
        <v>86.8122674418604</v>
      </c>
      <c r="Q16" s="60">
        <v>11</v>
      </c>
      <c r="R16" s="24">
        <v>8</v>
      </c>
      <c r="S16" s="61" t="s">
        <v>32</v>
      </c>
      <c r="T16" s="63" t="s">
        <v>53</v>
      </c>
      <c r="U16" s="63"/>
      <c r="V16" s="71"/>
    </row>
    <row r="17" ht="20.25" customHeight="1" spans="1:22">
      <c r="A17" s="21" t="s">
        <v>27</v>
      </c>
      <c r="B17" s="22" t="s">
        <v>28</v>
      </c>
      <c r="C17" s="23">
        <v>44</v>
      </c>
      <c r="D17" s="23" t="s">
        <v>35</v>
      </c>
      <c r="E17" s="23" t="s">
        <v>68</v>
      </c>
      <c r="F17" s="35" t="s">
        <v>69</v>
      </c>
      <c r="G17" s="34">
        <v>88</v>
      </c>
      <c r="H17" s="22">
        <f t="shared" si="0"/>
        <v>0.599999999999994</v>
      </c>
      <c r="I17" s="41">
        <v>88.6</v>
      </c>
      <c r="J17" s="34">
        <v>85.046511627907</v>
      </c>
      <c r="K17" s="22">
        <v>3</v>
      </c>
      <c r="L17" s="41">
        <f t="shared" si="1"/>
        <v>88.046511627907</v>
      </c>
      <c r="M17" s="34">
        <v>74.2</v>
      </c>
      <c r="N17" s="22">
        <v>0</v>
      </c>
      <c r="O17" s="41">
        <f t="shared" si="2"/>
        <v>74.2</v>
      </c>
      <c r="P17" s="49">
        <f t="shared" si="3"/>
        <v>86.7448837209302</v>
      </c>
      <c r="Q17" s="60">
        <v>12</v>
      </c>
      <c r="R17" s="64">
        <v>9</v>
      </c>
      <c r="S17" s="61" t="s">
        <v>32</v>
      </c>
      <c r="T17" s="63" t="s">
        <v>53</v>
      </c>
      <c r="U17" s="63"/>
      <c r="V17" s="71"/>
    </row>
    <row r="18" ht="20.25" customHeight="1" spans="1:22">
      <c r="A18" s="21" t="s">
        <v>27</v>
      </c>
      <c r="B18" s="22" t="s">
        <v>28</v>
      </c>
      <c r="C18" s="23">
        <v>44</v>
      </c>
      <c r="D18" s="24" t="s">
        <v>35</v>
      </c>
      <c r="E18" s="24" t="s">
        <v>70</v>
      </c>
      <c r="F18" s="33" t="s">
        <v>71</v>
      </c>
      <c r="G18" s="34">
        <v>88</v>
      </c>
      <c r="H18" s="22">
        <f t="shared" si="0"/>
        <v>0</v>
      </c>
      <c r="I18" s="41">
        <v>88</v>
      </c>
      <c r="J18" s="42">
        <v>83.9767441860465</v>
      </c>
      <c r="K18" s="43">
        <v>4</v>
      </c>
      <c r="L18" s="41">
        <f t="shared" si="1"/>
        <v>87.9767441860465</v>
      </c>
      <c r="M18" s="42">
        <v>74.75</v>
      </c>
      <c r="N18" s="43">
        <v>0</v>
      </c>
      <c r="O18" s="41">
        <f t="shared" si="2"/>
        <v>74.75</v>
      </c>
      <c r="P18" s="49">
        <f t="shared" si="3"/>
        <v>86.6575581395349</v>
      </c>
      <c r="Q18" s="60">
        <v>13</v>
      </c>
      <c r="R18" s="24">
        <v>11</v>
      </c>
      <c r="S18" s="61" t="s">
        <v>32</v>
      </c>
      <c r="T18" s="63" t="s">
        <v>53</v>
      </c>
      <c r="U18" s="63"/>
      <c r="V18" s="71"/>
    </row>
    <row r="19" ht="20.25" customHeight="1" spans="1:22">
      <c r="A19" s="21" t="s">
        <v>27</v>
      </c>
      <c r="B19" s="22" t="s">
        <v>28</v>
      </c>
      <c r="C19" s="23">
        <v>44</v>
      </c>
      <c r="D19" s="24" t="s">
        <v>35</v>
      </c>
      <c r="E19" s="24" t="s">
        <v>72</v>
      </c>
      <c r="F19" s="33" t="s">
        <v>73</v>
      </c>
      <c r="G19" s="34">
        <v>88</v>
      </c>
      <c r="H19" s="22">
        <f t="shared" si="0"/>
        <v>0.700000000000003</v>
      </c>
      <c r="I19" s="41">
        <v>88.7</v>
      </c>
      <c r="J19" s="42">
        <v>80.3720930232558</v>
      </c>
      <c r="K19" s="43">
        <v>6.5</v>
      </c>
      <c r="L19" s="41">
        <f t="shared" si="1"/>
        <v>86.8720930232558</v>
      </c>
      <c r="M19" s="42">
        <v>81.7</v>
      </c>
      <c r="N19" s="43">
        <v>0</v>
      </c>
      <c r="O19" s="41">
        <f t="shared" si="2"/>
        <v>81.7</v>
      </c>
      <c r="P19" s="49">
        <f t="shared" si="3"/>
        <v>86.6290697674419</v>
      </c>
      <c r="Q19" s="60">
        <v>14</v>
      </c>
      <c r="R19" s="24">
        <v>19</v>
      </c>
      <c r="S19" s="61" t="s">
        <v>32</v>
      </c>
      <c r="T19" s="63" t="s">
        <v>53</v>
      </c>
      <c r="U19" s="63"/>
      <c r="V19" s="71"/>
    </row>
    <row r="20" ht="20.25" customHeight="1" spans="1:22">
      <c r="A20" s="21" t="s">
        <v>27</v>
      </c>
      <c r="B20" s="22" t="s">
        <v>28</v>
      </c>
      <c r="C20" s="23">
        <v>44</v>
      </c>
      <c r="D20" s="24" t="s">
        <v>35</v>
      </c>
      <c r="E20" s="24" t="s">
        <v>74</v>
      </c>
      <c r="F20" s="33" t="s">
        <v>75</v>
      </c>
      <c r="G20" s="34">
        <v>88</v>
      </c>
      <c r="H20" s="22">
        <f t="shared" si="0"/>
        <v>0</v>
      </c>
      <c r="I20" s="41">
        <v>88</v>
      </c>
      <c r="J20" s="42">
        <v>86.8837209302326</v>
      </c>
      <c r="K20" s="43">
        <v>2</v>
      </c>
      <c r="L20" s="41">
        <f t="shared" si="1"/>
        <v>88.8837209302326</v>
      </c>
      <c r="M20" s="42">
        <v>67.45</v>
      </c>
      <c r="N20" s="43">
        <v>0</v>
      </c>
      <c r="O20" s="41">
        <f t="shared" si="2"/>
        <v>67.45</v>
      </c>
      <c r="P20" s="49">
        <f t="shared" si="3"/>
        <v>86.6077906976745</v>
      </c>
      <c r="Q20" s="60">
        <v>15</v>
      </c>
      <c r="R20" s="24">
        <v>3</v>
      </c>
      <c r="S20" s="61" t="s">
        <v>32</v>
      </c>
      <c r="T20" s="63" t="s">
        <v>53</v>
      </c>
      <c r="U20" s="63"/>
      <c r="V20" s="71"/>
    </row>
    <row r="21" ht="20.25" customHeight="1" spans="1:22">
      <c r="A21" s="21" t="s">
        <v>27</v>
      </c>
      <c r="B21" s="22" t="s">
        <v>28</v>
      </c>
      <c r="C21" s="23">
        <v>44</v>
      </c>
      <c r="D21" s="24" t="s">
        <v>29</v>
      </c>
      <c r="E21" s="24" t="s">
        <v>76</v>
      </c>
      <c r="F21" s="33" t="s">
        <v>77</v>
      </c>
      <c r="G21" s="34">
        <v>88</v>
      </c>
      <c r="H21" s="22">
        <f t="shared" si="0"/>
        <v>4</v>
      </c>
      <c r="I21" s="41">
        <v>92</v>
      </c>
      <c r="J21" s="42">
        <v>82.7209302325581</v>
      </c>
      <c r="K21" s="43">
        <v>4.5</v>
      </c>
      <c r="L21" s="44">
        <f t="shared" si="1"/>
        <v>87.2209302325581</v>
      </c>
      <c r="M21" s="42">
        <v>68.9</v>
      </c>
      <c r="N21" s="43">
        <v>0</v>
      </c>
      <c r="O21" s="41">
        <f t="shared" si="2"/>
        <v>68.9</v>
      </c>
      <c r="P21" s="49">
        <f t="shared" si="3"/>
        <v>86.1056976744186</v>
      </c>
      <c r="Q21" s="60">
        <v>16</v>
      </c>
      <c r="R21" s="24">
        <v>13</v>
      </c>
      <c r="S21" s="61" t="s">
        <v>32</v>
      </c>
      <c r="T21" s="63" t="s">
        <v>53</v>
      </c>
      <c r="U21" s="63"/>
      <c r="V21" s="71"/>
    </row>
    <row r="22" ht="20.25" customHeight="1" spans="1:22">
      <c r="A22" s="21" t="s">
        <v>27</v>
      </c>
      <c r="B22" s="22" t="s">
        <v>28</v>
      </c>
      <c r="C22" s="23">
        <v>44</v>
      </c>
      <c r="D22" s="24" t="s">
        <v>29</v>
      </c>
      <c r="E22" s="24" t="s">
        <v>78</v>
      </c>
      <c r="F22" s="33" t="s">
        <v>79</v>
      </c>
      <c r="G22" s="34">
        <v>88</v>
      </c>
      <c r="H22" s="22">
        <f t="shared" si="0"/>
        <v>2</v>
      </c>
      <c r="I22" s="41">
        <v>90</v>
      </c>
      <c r="J22" s="42">
        <v>81.2093023255814</v>
      </c>
      <c r="K22" s="43">
        <v>4</v>
      </c>
      <c r="L22" s="44">
        <f t="shared" si="1"/>
        <v>85.2093023255814</v>
      </c>
      <c r="M22" s="42">
        <v>85.6</v>
      </c>
      <c r="N22" s="43">
        <v>0</v>
      </c>
      <c r="O22" s="41">
        <f t="shared" si="2"/>
        <v>85.6</v>
      </c>
      <c r="P22" s="49">
        <f t="shared" si="3"/>
        <v>85.9669767441861</v>
      </c>
      <c r="Q22" s="60">
        <v>17</v>
      </c>
      <c r="R22" s="24">
        <v>18</v>
      </c>
      <c r="S22" s="61" t="s">
        <v>32</v>
      </c>
      <c r="T22" s="63" t="s">
        <v>53</v>
      </c>
      <c r="U22" s="63"/>
      <c r="V22" s="71"/>
    </row>
    <row r="23" ht="20.25" customHeight="1" spans="1:22">
      <c r="A23" s="21" t="s">
        <v>27</v>
      </c>
      <c r="B23" s="22" t="s">
        <v>28</v>
      </c>
      <c r="C23" s="23">
        <v>44</v>
      </c>
      <c r="D23" s="24" t="s">
        <v>35</v>
      </c>
      <c r="E23" s="24" t="s">
        <v>80</v>
      </c>
      <c r="F23" s="33" t="s">
        <v>81</v>
      </c>
      <c r="G23" s="34">
        <v>88</v>
      </c>
      <c r="H23" s="22">
        <f t="shared" si="0"/>
        <v>2</v>
      </c>
      <c r="I23" s="41">
        <v>90</v>
      </c>
      <c r="J23" s="42">
        <v>81.7209302325581</v>
      </c>
      <c r="K23" s="43">
        <v>4</v>
      </c>
      <c r="L23" s="41">
        <f t="shared" si="1"/>
        <v>85.7209302325581</v>
      </c>
      <c r="M23" s="42">
        <v>80.7</v>
      </c>
      <c r="N23" s="43">
        <v>0</v>
      </c>
      <c r="O23" s="41">
        <f t="shared" si="2"/>
        <v>80.7</v>
      </c>
      <c r="P23" s="49">
        <f t="shared" si="3"/>
        <v>85.8606976744186</v>
      </c>
      <c r="Q23" s="60">
        <v>18</v>
      </c>
      <c r="R23" s="24">
        <v>16</v>
      </c>
      <c r="S23" s="61" t="s">
        <v>32</v>
      </c>
      <c r="T23" s="63" t="s">
        <v>53</v>
      </c>
      <c r="U23" s="63"/>
      <c r="V23" s="71"/>
    </row>
    <row r="24" ht="20.25" customHeight="1" spans="1:22">
      <c r="A24" s="21" t="s">
        <v>27</v>
      </c>
      <c r="B24" s="22" t="s">
        <v>28</v>
      </c>
      <c r="C24" s="23">
        <v>44</v>
      </c>
      <c r="D24" s="24" t="s">
        <v>35</v>
      </c>
      <c r="E24" s="24" t="s">
        <v>82</v>
      </c>
      <c r="F24" s="33" t="s">
        <v>83</v>
      </c>
      <c r="G24" s="34">
        <v>88</v>
      </c>
      <c r="H24" s="22">
        <f t="shared" si="0"/>
        <v>1.59999999999999</v>
      </c>
      <c r="I24" s="41">
        <v>89.6</v>
      </c>
      <c r="J24" s="42">
        <v>82.5813953488372</v>
      </c>
      <c r="K24" s="43">
        <v>3</v>
      </c>
      <c r="L24" s="41">
        <f t="shared" si="1"/>
        <v>85.5813953488372</v>
      </c>
      <c r="M24" s="42">
        <v>80.35</v>
      </c>
      <c r="N24" s="43">
        <v>0</v>
      </c>
      <c r="O24" s="41">
        <f t="shared" si="2"/>
        <v>80.35</v>
      </c>
      <c r="P24" s="49">
        <f t="shared" si="3"/>
        <v>85.6610465116279</v>
      </c>
      <c r="Q24" s="60">
        <v>19</v>
      </c>
      <c r="R24" s="24">
        <v>15</v>
      </c>
      <c r="S24" s="61" t="s">
        <v>32</v>
      </c>
      <c r="T24" s="63"/>
      <c r="U24" s="63"/>
      <c r="V24" s="71"/>
    </row>
    <row r="25" ht="20.25" customHeight="1" spans="1:22">
      <c r="A25" s="21" t="s">
        <v>27</v>
      </c>
      <c r="B25" s="22" t="s">
        <v>28</v>
      </c>
      <c r="C25" s="23">
        <v>44</v>
      </c>
      <c r="D25" s="24" t="s">
        <v>29</v>
      </c>
      <c r="E25" s="24" t="s">
        <v>84</v>
      </c>
      <c r="F25" s="33" t="s">
        <v>85</v>
      </c>
      <c r="G25" s="34">
        <v>88</v>
      </c>
      <c r="H25" s="22">
        <f t="shared" si="0"/>
        <v>2.8</v>
      </c>
      <c r="I25" s="41">
        <v>90.8</v>
      </c>
      <c r="J25" s="42">
        <v>81.4651162790698</v>
      </c>
      <c r="K25" s="43">
        <v>2</v>
      </c>
      <c r="L25" s="44">
        <f t="shared" si="1"/>
        <v>83.4651162790698</v>
      </c>
      <c r="M25" s="42">
        <v>83.15</v>
      </c>
      <c r="N25" s="43">
        <v>0</v>
      </c>
      <c r="O25" s="41">
        <f t="shared" si="2"/>
        <v>83.15</v>
      </c>
      <c r="P25" s="49">
        <f t="shared" si="3"/>
        <v>84.5338372093023</v>
      </c>
      <c r="Q25" s="60">
        <v>20</v>
      </c>
      <c r="R25" s="24">
        <v>17</v>
      </c>
      <c r="S25" s="61" t="s">
        <v>32</v>
      </c>
      <c r="T25" s="63"/>
      <c r="U25" s="63"/>
      <c r="V25" s="71"/>
    </row>
    <row r="26" ht="20.25" customHeight="1" spans="1:22">
      <c r="A26" s="21" t="s">
        <v>27</v>
      </c>
      <c r="B26" s="22" t="s">
        <v>28</v>
      </c>
      <c r="C26" s="23">
        <v>44</v>
      </c>
      <c r="D26" s="24" t="s">
        <v>35</v>
      </c>
      <c r="E26" s="24" t="s">
        <v>86</v>
      </c>
      <c r="F26" s="33" t="s">
        <v>87</v>
      </c>
      <c r="G26" s="34">
        <v>88</v>
      </c>
      <c r="H26" s="22">
        <f t="shared" si="0"/>
        <v>2</v>
      </c>
      <c r="I26" s="41">
        <v>90</v>
      </c>
      <c r="J26" s="42">
        <v>79.6279069767442</v>
      </c>
      <c r="K26" s="43">
        <v>5</v>
      </c>
      <c r="L26" s="41">
        <f t="shared" si="1"/>
        <v>84.6279069767442</v>
      </c>
      <c r="M26" s="42">
        <v>73.65</v>
      </c>
      <c r="N26" s="43">
        <v>0</v>
      </c>
      <c r="O26" s="41">
        <f t="shared" si="2"/>
        <v>73.65</v>
      </c>
      <c r="P26" s="49">
        <f t="shared" si="3"/>
        <v>84.3359302325581</v>
      </c>
      <c r="Q26" s="60">
        <v>21</v>
      </c>
      <c r="R26" s="24">
        <v>24</v>
      </c>
      <c r="S26" s="61" t="s">
        <v>32</v>
      </c>
      <c r="T26" s="63"/>
      <c r="U26" s="63"/>
      <c r="V26" s="71"/>
    </row>
    <row r="27" ht="20.25" customHeight="1" spans="1:22">
      <c r="A27" s="21" t="s">
        <v>27</v>
      </c>
      <c r="B27" s="22" t="s">
        <v>28</v>
      </c>
      <c r="C27" s="23">
        <v>44</v>
      </c>
      <c r="D27" s="24" t="s">
        <v>29</v>
      </c>
      <c r="E27" s="24" t="s">
        <v>88</v>
      </c>
      <c r="F27" s="33" t="s">
        <v>89</v>
      </c>
      <c r="G27" s="34">
        <v>88</v>
      </c>
      <c r="H27" s="22">
        <f t="shared" si="0"/>
        <v>1.59999999999999</v>
      </c>
      <c r="I27" s="41">
        <v>89.6</v>
      </c>
      <c r="J27" s="42">
        <v>80.1627906976744</v>
      </c>
      <c r="K27" s="43">
        <v>3</v>
      </c>
      <c r="L27" s="44">
        <f t="shared" si="1"/>
        <v>83.1627906976744</v>
      </c>
      <c r="M27" s="42">
        <v>84.7</v>
      </c>
      <c r="N27" s="43">
        <v>0</v>
      </c>
      <c r="O27" s="41">
        <f t="shared" si="2"/>
        <v>84.7</v>
      </c>
      <c r="P27" s="49">
        <f t="shared" si="3"/>
        <v>84.2820930232558</v>
      </c>
      <c r="Q27" s="60">
        <v>22</v>
      </c>
      <c r="R27" s="24">
        <v>20</v>
      </c>
      <c r="S27" s="61" t="s">
        <v>32</v>
      </c>
      <c r="T27" s="63"/>
      <c r="U27" s="63"/>
      <c r="V27" s="71"/>
    </row>
    <row r="28" ht="20.25" customHeight="1" spans="1:22">
      <c r="A28" s="21" t="s">
        <v>27</v>
      </c>
      <c r="B28" s="22" t="s">
        <v>28</v>
      </c>
      <c r="C28" s="23">
        <v>44</v>
      </c>
      <c r="D28" s="24" t="s">
        <v>29</v>
      </c>
      <c r="E28" s="24" t="s">
        <v>90</v>
      </c>
      <c r="F28" s="33" t="s">
        <v>91</v>
      </c>
      <c r="G28" s="34">
        <v>88</v>
      </c>
      <c r="H28" s="22">
        <f t="shared" si="0"/>
        <v>2</v>
      </c>
      <c r="I28" s="41">
        <v>90</v>
      </c>
      <c r="J28" s="42">
        <v>79.953488372093</v>
      </c>
      <c r="K28" s="43">
        <v>3</v>
      </c>
      <c r="L28" s="41">
        <f t="shared" si="1"/>
        <v>82.953488372093</v>
      </c>
      <c r="M28" s="42">
        <v>81.8</v>
      </c>
      <c r="N28" s="43">
        <v>0</v>
      </c>
      <c r="O28" s="41">
        <f t="shared" si="2"/>
        <v>81.8</v>
      </c>
      <c r="P28" s="49">
        <f t="shared" si="3"/>
        <v>83.8951162790698</v>
      </c>
      <c r="Q28" s="60">
        <v>23</v>
      </c>
      <c r="R28" s="24">
        <v>22</v>
      </c>
      <c r="S28" s="61" t="s">
        <v>51</v>
      </c>
      <c r="T28" s="63"/>
      <c r="U28" s="63"/>
      <c r="V28" s="71"/>
    </row>
    <row r="29" ht="20.25" customHeight="1" spans="1:22">
      <c r="A29" s="21" t="s">
        <v>27</v>
      </c>
      <c r="B29" s="22" t="s">
        <v>28</v>
      </c>
      <c r="C29" s="23">
        <v>44</v>
      </c>
      <c r="D29" s="24" t="s">
        <v>29</v>
      </c>
      <c r="E29" s="24" t="s">
        <v>92</v>
      </c>
      <c r="F29" s="33" t="s">
        <v>93</v>
      </c>
      <c r="G29" s="34">
        <v>88</v>
      </c>
      <c r="H29" s="22">
        <f t="shared" si="0"/>
        <v>3.8</v>
      </c>
      <c r="I29" s="41">
        <v>91.8</v>
      </c>
      <c r="J29" s="42">
        <v>79.4186046511628</v>
      </c>
      <c r="K29" s="43">
        <v>3</v>
      </c>
      <c r="L29" s="44">
        <f t="shared" si="1"/>
        <v>82.4186046511628</v>
      </c>
      <c r="M29" s="42">
        <v>83.1</v>
      </c>
      <c r="N29" s="43">
        <v>0</v>
      </c>
      <c r="O29" s="41">
        <f t="shared" si="2"/>
        <v>83.1</v>
      </c>
      <c r="P29" s="49">
        <f t="shared" si="3"/>
        <v>83.8939534883721</v>
      </c>
      <c r="Q29" s="60">
        <v>24</v>
      </c>
      <c r="R29" s="24">
        <v>25</v>
      </c>
      <c r="S29" s="61" t="s">
        <v>32</v>
      </c>
      <c r="T29" s="63"/>
      <c r="U29" s="63" t="s">
        <v>48</v>
      </c>
      <c r="V29" s="71"/>
    </row>
    <row r="30" ht="20.25" customHeight="1" spans="1:22">
      <c r="A30" s="21" t="s">
        <v>27</v>
      </c>
      <c r="B30" s="22" t="s">
        <v>28</v>
      </c>
      <c r="C30" s="23">
        <v>44</v>
      </c>
      <c r="D30" s="24" t="s">
        <v>29</v>
      </c>
      <c r="E30" s="24" t="s">
        <v>94</v>
      </c>
      <c r="F30" s="33" t="s">
        <v>95</v>
      </c>
      <c r="G30" s="34">
        <v>88</v>
      </c>
      <c r="H30" s="22">
        <f t="shared" si="0"/>
        <v>0.700000000000003</v>
      </c>
      <c r="I30" s="41">
        <v>88.7</v>
      </c>
      <c r="J30" s="42">
        <v>78.8604651162791</v>
      </c>
      <c r="K30" s="43">
        <v>4</v>
      </c>
      <c r="L30" s="44">
        <f t="shared" si="1"/>
        <v>82.8604651162791</v>
      </c>
      <c r="M30" s="42">
        <v>70.7</v>
      </c>
      <c r="N30" s="43">
        <v>0</v>
      </c>
      <c r="O30" s="41">
        <f t="shared" si="2"/>
        <v>70.7</v>
      </c>
      <c r="P30" s="49">
        <f t="shared" si="3"/>
        <v>82.5203488372093</v>
      </c>
      <c r="Q30" s="60">
        <v>25</v>
      </c>
      <c r="R30" s="24">
        <v>26</v>
      </c>
      <c r="S30" s="61" t="s">
        <v>32</v>
      </c>
      <c r="T30" s="63"/>
      <c r="U30" s="63"/>
      <c r="V30" s="71"/>
    </row>
    <row r="31" ht="20.25" customHeight="1" spans="1:22">
      <c r="A31" s="21" t="s">
        <v>27</v>
      </c>
      <c r="B31" s="22" t="s">
        <v>28</v>
      </c>
      <c r="C31" s="23">
        <v>44</v>
      </c>
      <c r="D31" s="24" t="s">
        <v>29</v>
      </c>
      <c r="E31" s="24" t="s">
        <v>96</v>
      </c>
      <c r="F31" s="33" t="s">
        <v>97</v>
      </c>
      <c r="G31" s="34">
        <v>88</v>
      </c>
      <c r="H31" s="22">
        <f t="shared" si="0"/>
        <v>1</v>
      </c>
      <c r="I31" s="41">
        <v>89</v>
      </c>
      <c r="J31" s="42">
        <v>77.9069767441861</v>
      </c>
      <c r="K31" s="43">
        <v>3.5</v>
      </c>
      <c r="L31" s="44">
        <f t="shared" si="1"/>
        <v>81.4069767441861</v>
      </c>
      <c r="M31" s="42">
        <v>75.2</v>
      </c>
      <c r="N31" s="43">
        <v>0</v>
      </c>
      <c r="O31" s="41">
        <f t="shared" si="2"/>
        <v>75.2</v>
      </c>
      <c r="P31" s="49">
        <f t="shared" si="3"/>
        <v>81.9252325581396</v>
      </c>
      <c r="Q31" s="60">
        <v>26</v>
      </c>
      <c r="R31" s="24">
        <v>29</v>
      </c>
      <c r="S31" s="61" t="s">
        <v>32</v>
      </c>
      <c r="T31" s="63"/>
      <c r="U31" s="63"/>
      <c r="V31" s="71"/>
    </row>
    <row r="32" ht="20.25" customHeight="1" spans="1:22">
      <c r="A32" s="21" t="s">
        <v>27</v>
      </c>
      <c r="B32" s="22" t="s">
        <v>28</v>
      </c>
      <c r="C32" s="23">
        <v>44</v>
      </c>
      <c r="D32" s="24" t="s">
        <v>35</v>
      </c>
      <c r="E32" s="24" t="s">
        <v>98</v>
      </c>
      <c r="F32" s="33" t="s">
        <v>99</v>
      </c>
      <c r="G32" s="34">
        <v>88</v>
      </c>
      <c r="H32" s="22">
        <f t="shared" si="0"/>
        <v>0</v>
      </c>
      <c r="I32" s="41">
        <v>88</v>
      </c>
      <c r="J32" s="42">
        <v>80.1162790697674</v>
      </c>
      <c r="K32" s="43">
        <v>2</v>
      </c>
      <c r="L32" s="41">
        <f t="shared" si="1"/>
        <v>82.1162790697674</v>
      </c>
      <c r="M32" s="42">
        <v>67.7</v>
      </c>
      <c r="N32" s="43">
        <v>0</v>
      </c>
      <c r="O32" s="41">
        <f t="shared" si="2"/>
        <v>67.7</v>
      </c>
      <c r="P32" s="49">
        <f t="shared" si="3"/>
        <v>81.5572093023255</v>
      </c>
      <c r="Q32" s="60">
        <v>27</v>
      </c>
      <c r="R32" s="24">
        <v>21</v>
      </c>
      <c r="S32" s="61" t="s">
        <v>32</v>
      </c>
      <c r="T32" s="63"/>
      <c r="U32" s="63"/>
      <c r="V32" s="71"/>
    </row>
    <row r="33" ht="20.25" customHeight="1" spans="1:22">
      <c r="A33" s="21" t="s">
        <v>27</v>
      </c>
      <c r="B33" s="22" t="s">
        <v>28</v>
      </c>
      <c r="C33" s="23">
        <v>44</v>
      </c>
      <c r="D33" s="24" t="s">
        <v>29</v>
      </c>
      <c r="E33" s="24" t="s">
        <v>100</v>
      </c>
      <c r="F33" s="33" t="s">
        <v>101</v>
      </c>
      <c r="G33" s="34">
        <v>88</v>
      </c>
      <c r="H33" s="22">
        <f t="shared" si="0"/>
        <v>0</v>
      </c>
      <c r="I33" s="41">
        <v>88</v>
      </c>
      <c r="J33" s="42">
        <v>78.0697674418605</v>
      </c>
      <c r="K33" s="43">
        <v>2</v>
      </c>
      <c r="L33" s="41">
        <f t="shared" si="1"/>
        <v>80.0697674418605</v>
      </c>
      <c r="M33" s="42">
        <v>78.7</v>
      </c>
      <c r="N33" s="43">
        <v>0</v>
      </c>
      <c r="O33" s="41">
        <f t="shared" si="2"/>
        <v>78.7</v>
      </c>
      <c r="P33" s="49">
        <f t="shared" si="3"/>
        <v>81.1223255813954</v>
      </c>
      <c r="Q33" s="60">
        <v>28</v>
      </c>
      <c r="R33" s="24">
        <v>28</v>
      </c>
      <c r="S33" s="61" t="s">
        <v>32</v>
      </c>
      <c r="T33" s="63"/>
      <c r="U33" s="63"/>
      <c r="V33" s="71"/>
    </row>
    <row r="34" ht="20.25" customHeight="1" spans="1:22">
      <c r="A34" s="21" t="s">
        <v>27</v>
      </c>
      <c r="B34" s="22" t="s">
        <v>28</v>
      </c>
      <c r="C34" s="23">
        <v>44</v>
      </c>
      <c r="D34" s="24" t="s">
        <v>35</v>
      </c>
      <c r="E34" s="24" t="s">
        <v>102</v>
      </c>
      <c r="F34" s="33" t="s">
        <v>103</v>
      </c>
      <c r="G34" s="34">
        <v>88</v>
      </c>
      <c r="H34" s="22">
        <f t="shared" si="0"/>
        <v>2.09999999999999</v>
      </c>
      <c r="I34" s="41">
        <v>90.1</v>
      </c>
      <c r="J34" s="42">
        <v>78.6279069767442</v>
      </c>
      <c r="K34" s="43">
        <v>2</v>
      </c>
      <c r="L34" s="41">
        <f t="shared" si="1"/>
        <v>80.6279069767442</v>
      </c>
      <c r="M34" s="42">
        <v>69.9</v>
      </c>
      <c r="N34" s="43">
        <v>0</v>
      </c>
      <c r="O34" s="41">
        <f t="shared" si="2"/>
        <v>69.9</v>
      </c>
      <c r="P34" s="49">
        <f t="shared" si="3"/>
        <v>80.9759302325581</v>
      </c>
      <c r="Q34" s="60">
        <v>29</v>
      </c>
      <c r="R34" s="24">
        <v>27</v>
      </c>
      <c r="S34" s="61" t="s">
        <v>32</v>
      </c>
      <c r="T34" s="63"/>
      <c r="U34" s="63"/>
      <c r="V34" s="71"/>
    </row>
    <row r="35" ht="20.25" customHeight="1" spans="1:22">
      <c r="A35" s="21" t="s">
        <v>27</v>
      </c>
      <c r="B35" s="22" t="s">
        <v>28</v>
      </c>
      <c r="C35" s="23">
        <v>44</v>
      </c>
      <c r="D35" s="24" t="s">
        <v>35</v>
      </c>
      <c r="E35" s="24" t="s">
        <v>104</v>
      </c>
      <c r="F35" s="33" t="s">
        <v>105</v>
      </c>
      <c r="G35" s="34">
        <v>88</v>
      </c>
      <c r="H35" s="22">
        <f t="shared" si="0"/>
        <v>1</v>
      </c>
      <c r="I35" s="41">
        <v>89</v>
      </c>
      <c r="J35" s="42">
        <v>79.6511627906977</v>
      </c>
      <c r="K35" s="43">
        <v>0</v>
      </c>
      <c r="L35" s="41">
        <f t="shared" si="1"/>
        <v>79.6511627906977</v>
      </c>
      <c r="M35" s="42">
        <v>76.9</v>
      </c>
      <c r="N35" s="43">
        <v>0</v>
      </c>
      <c r="O35" s="41">
        <f t="shared" si="2"/>
        <v>76.9</v>
      </c>
      <c r="P35" s="49">
        <f t="shared" si="3"/>
        <v>80.7783720930233</v>
      </c>
      <c r="Q35" s="60">
        <v>30</v>
      </c>
      <c r="R35" s="24">
        <v>23</v>
      </c>
      <c r="S35" s="61" t="s">
        <v>32</v>
      </c>
      <c r="T35" s="63"/>
      <c r="U35" s="63"/>
      <c r="V35" s="71"/>
    </row>
    <row r="36" ht="20.25" customHeight="1" spans="1:22">
      <c r="A36" s="21" t="s">
        <v>27</v>
      </c>
      <c r="B36" s="22" t="s">
        <v>28</v>
      </c>
      <c r="C36" s="23">
        <v>44</v>
      </c>
      <c r="D36" s="24" t="s">
        <v>29</v>
      </c>
      <c r="E36" s="24" t="s">
        <v>106</v>
      </c>
      <c r="F36" s="33" t="s">
        <v>107</v>
      </c>
      <c r="G36" s="34">
        <v>88</v>
      </c>
      <c r="H36" s="22">
        <f t="shared" si="0"/>
        <v>0</v>
      </c>
      <c r="I36" s="41">
        <v>88</v>
      </c>
      <c r="J36" s="42">
        <v>76.8604651162791</v>
      </c>
      <c r="K36" s="43">
        <v>2</v>
      </c>
      <c r="L36" s="44">
        <f t="shared" si="1"/>
        <v>78.8604651162791</v>
      </c>
      <c r="M36" s="42">
        <v>69</v>
      </c>
      <c r="N36" s="43">
        <v>0</v>
      </c>
      <c r="O36" s="41">
        <f t="shared" si="2"/>
        <v>69</v>
      </c>
      <c r="P36" s="49">
        <f t="shared" si="3"/>
        <v>79.2453488372093</v>
      </c>
      <c r="Q36" s="60">
        <v>31</v>
      </c>
      <c r="R36" s="24">
        <v>31</v>
      </c>
      <c r="S36" s="61" t="s">
        <v>32</v>
      </c>
      <c r="T36" s="63"/>
      <c r="U36" s="63"/>
      <c r="V36" s="71"/>
    </row>
    <row r="37" ht="20.25" customHeight="1" spans="1:22">
      <c r="A37" s="21" t="s">
        <v>27</v>
      </c>
      <c r="B37" s="22" t="s">
        <v>28</v>
      </c>
      <c r="C37" s="23">
        <v>44</v>
      </c>
      <c r="D37" s="24" t="s">
        <v>29</v>
      </c>
      <c r="E37" s="24" t="s">
        <v>108</v>
      </c>
      <c r="F37" s="33" t="s">
        <v>109</v>
      </c>
      <c r="G37" s="34">
        <v>88</v>
      </c>
      <c r="H37" s="22">
        <f t="shared" si="0"/>
        <v>0</v>
      </c>
      <c r="I37" s="41">
        <v>88</v>
      </c>
      <c r="J37" s="42">
        <v>76.2325581395349</v>
      </c>
      <c r="K37" s="43">
        <v>3</v>
      </c>
      <c r="L37" s="44">
        <f t="shared" si="1"/>
        <v>79.2325581395349</v>
      </c>
      <c r="M37" s="42">
        <v>62.2</v>
      </c>
      <c r="N37" s="43">
        <v>0</v>
      </c>
      <c r="O37" s="41">
        <f t="shared" si="2"/>
        <v>62.2</v>
      </c>
      <c r="P37" s="49">
        <f t="shared" si="3"/>
        <v>78.8444186046512</v>
      </c>
      <c r="Q37" s="60">
        <v>32</v>
      </c>
      <c r="R37" s="24">
        <v>32</v>
      </c>
      <c r="S37" s="61" t="s">
        <v>32</v>
      </c>
      <c r="T37" s="63"/>
      <c r="U37" s="63"/>
      <c r="V37" s="71"/>
    </row>
    <row r="38" ht="20.25" customHeight="1" spans="1:22">
      <c r="A38" s="21" t="s">
        <v>27</v>
      </c>
      <c r="B38" s="22" t="s">
        <v>28</v>
      </c>
      <c r="C38" s="23">
        <v>44</v>
      </c>
      <c r="D38" s="24" t="s">
        <v>29</v>
      </c>
      <c r="E38" s="24" t="s">
        <v>110</v>
      </c>
      <c r="F38" s="33" t="s">
        <v>111</v>
      </c>
      <c r="G38" s="34">
        <v>88</v>
      </c>
      <c r="H38" s="22">
        <f t="shared" si="0"/>
        <v>0</v>
      </c>
      <c r="I38" s="41">
        <v>88</v>
      </c>
      <c r="J38" s="42">
        <v>74.4883720930233</v>
      </c>
      <c r="K38" s="43">
        <v>4</v>
      </c>
      <c r="L38" s="44">
        <f t="shared" si="1"/>
        <v>78.4883720930233</v>
      </c>
      <c r="M38" s="42">
        <v>59.3</v>
      </c>
      <c r="N38" s="43">
        <v>0</v>
      </c>
      <c r="O38" s="41">
        <f t="shared" si="2"/>
        <v>59.3</v>
      </c>
      <c r="P38" s="49">
        <f t="shared" si="3"/>
        <v>77.9962790697675</v>
      </c>
      <c r="Q38" s="60">
        <v>33</v>
      </c>
      <c r="R38" s="24">
        <v>34</v>
      </c>
      <c r="S38" s="61" t="s">
        <v>32</v>
      </c>
      <c r="T38" s="63"/>
      <c r="U38" s="63"/>
      <c r="V38" s="71"/>
    </row>
    <row r="39" ht="20.25" customHeight="1" spans="1:22">
      <c r="A39" s="21" t="s">
        <v>27</v>
      </c>
      <c r="B39" s="22" t="s">
        <v>28</v>
      </c>
      <c r="C39" s="23">
        <v>44</v>
      </c>
      <c r="D39" s="24" t="s">
        <v>29</v>
      </c>
      <c r="E39" s="24" t="s">
        <v>112</v>
      </c>
      <c r="F39" s="33" t="s">
        <v>113</v>
      </c>
      <c r="G39" s="34">
        <v>88</v>
      </c>
      <c r="H39" s="22">
        <f t="shared" si="0"/>
        <v>0</v>
      </c>
      <c r="I39" s="41">
        <v>88</v>
      </c>
      <c r="J39" s="42">
        <v>74.1860465116279</v>
      </c>
      <c r="K39" s="43">
        <v>2</v>
      </c>
      <c r="L39" s="44">
        <f t="shared" si="1"/>
        <v>76.1860465116279</v>
      </c>
      <c r="M39" s="42">
        <v>69.8</v>
      </c>
      <c r="N39" s="43">
        <v>0</v>
      </c>
      <c r="O39" s="41">
        <f t="shared" si="2"/>
        <v>69.8</v>
      </c>
      <c r="P39" s="49">
        <f t="shared" si="3"/>
        <v>77.3195348837209</v>
      </c>
      <c r="Q39" s="60">
        <v>34</v>
      </c>
      <c r="R39" s="24">
        <v>35</v>
      </c>
      <c r="S39" s="61" t="s">
        <v>32</v>
      </c>
      <c r="T39" s="63"/>
      <c r="U39" s="63"/>
      <c r="V39" s="71"/>
    </row>
    <row r="40" ht="20.25" customHeight="1" spans="1:22">
      <c r="A40" s="21" t="s">
        <v>27</v>
      </c>
      <c r="B40" s="22" t="s">
        <v>28</v>
      </c>
      <c r="C40" s="23">
        <v>44</v>
      </c>
      <c r="D40" s="24" t="s">
        <v>35</v>
      </c>
      <c r="E40" s="24" t="s">
        <v>114</v>
      </c>
      <c r="F40" s="33" t="s">
        <v>115</v>
      </c>
      <c r="G40" s="34">
        <v>88</v>
      </c>
      <c r="H40" s="22">
        <f t="shared" si="0"/>
        <v>0</v>
      </c>
      <c r="I40" s="41">
        <v>88</v>
      </c>
      <c r="J40" s="42">
        <v>75.0232558139535</v>
      </c>
      <c r="K40" s="43">
        <v>1</v>
      </c>
      <c r="L40" s="41">
        <f t="shared" si="1"/>
        <v>76.0232558139535</v>
      </c>
      <c r="M40" s="42">
        <v>60.8</v>
      </c>
      <c r="N40" s="43">
        <v>0</v>
      </c>
      <c r="O40" s="41">
        <f t="shared" si="2"/>
        <v>60.8</v>
      </c>
      <c r="P40" s="49">
        <f t="shared" si="3"/>
        <v>76.2974418604651</v>
      </c>
      <c r="Q40" s="60">
        <v>35</v>
      </c>
      <c r="R40" s="24">
        <v>33</v>
      </c>
      <c r="S40" s="61" t="s">
        <v>32</v>
      </c>
      <c r="T40" s="63"/>
      <c r="U40" s="63"/>
      <c r="V40" s="71"/>
    </row>
    <row r="41" ht="20.25" customHeight="1" spans="1:22">
      <c r="A41" s="21" t="s">
        <v>27</v>
      </c>
      <c r="B41" s="22" t="s">
        <v>28</v>
      </c>
      <c r="C41" s="23">
        <v>44</v>
      </c>
      <c r="D41" s="24" t="s">
        <v>29</v>
      </c>
      <c r="E41" s="24" t="s">
        <v>116</v>
      </c>
      <c r="F41" s="33" t="s">
        <v>117</v>
      </c>
      <c r="G41" s="34">
        <v>88</v>
      </c>
      <c r="H41" s="22">
        <f t="shared" si="0"/>
        <v>0</v>
      </c>
      <c r="I41" s="41">
        <v>88</v>
      </c>
      <c r="J41" s="42">
        <v>71.2325581395349</v>
      </c>
      <c r="K41" s="43">
        <v>3</v>
      </c>
      <c r="L41" s="44">
        <f t="shared" si="1"/>
        <v>74.2325581395349</v>
      </c>
      <c r="M41" s="42">
        <v>58.5</v>
      </c>
      <c r="N41" s="43">
        <v>0</v>
      </c>
      <c r="O41" s="41">
        <f t="shared" si="2"/>
        <v>58.5</v>
      </c>
      <c r="P41" s="49">
        <f t="shared" si="3"/>
        <v>74.7244186046512</v>
      </c>
      <c r="Q41" s="60">
        <v>36</v>
      </c>
      <c r="R41" s="24">
        <v>36</v>
      </c>
      <c r="S41" s="61" t="s">
        <v>32</v>
      </c>
      <c r="T41" s="63"/>
      <c r="U41" s="63"/>
      <c r="V41" s="71"/>
    </row>
    <row r="42" ht="20.25" customHeight="1" spans="1:22">
      <c r="A42" s="21" t="s">
        <v>27</v>
      </c>
      <c r="B42" s="22" t="s">
        <v>28</v>
      </c>
      <c r="C42" s="23">
        <v>44</v>
      </c>
      <c r="D42" s="24" t="s">
        <v>35</v>
      </c>
      <c r="E42" s="24" t="s">
        <v>118</v>
      </c>
      <c r="F42" s="33" t="s">
        <v>119</v>
      </c>
      <c r="G42" s="34">
        <v>88</v>
      </c>
      <c r="H42" s="22">
        <f t="shared" si="0"/>
        <v>1</v>
      </c>
      <c r="I42" s="41">
        <v>89</v>
      </c>
      <c r="J42" s="42">
        <v>68.8372093023256</v>
      </c>
      <c r="K42" s="43">
        <v>0</v>
      </c>
      <c r="L42" s="41">
        <f t="shared" si="1"/>
        <v>68.8372093023256</v>
      </c>
      <c r="M42" s="42">
        <v>84.4</v>
      </c>
      <c r="N42" s="43">
        <v>0</v>
      </c>
      <c r="O42" s="41">
        <f t="shared" si="2"/>
        <v>84.4</v>
      </c>
      <c r="P42" s="49">
        <f t="shared" si="3"/>
        <v>73.4179069767442</v>
      </c>
      <c r="Q42" s="60">
        <v>37</v>
      </c>
      <c r="R42" s="24">
        <v>40</v>
      </c>
      <c r="S42" s="61" t="s">
        <v>32</v>
      </c>
      <c r="T42" s="63"/>
      <c r="U42" s="63"/>
      <c r="V42" s="71"/>
    </row>
    <row r="43" ht="20.25" customHeight="1" spans="1:22">
      <c r="A43" s="21" t="s">
        <v>27</v>
      </c>
      <c r="B43" s="22" t="s">
        <v>28</v>
      </c>
      <c r="C43" s="23">
        <v>44</v>
      </c>
      <c r="D43" s="24" t="s">
        <v>35</v>
      </c>
      <c r="E43" s="24" t="s">
        <v>120</v>
      </c>
      <c r="F43" s="33" t="s">
        <v>121</v>
      </c>
      <c r="G43" s="34">
        <v>88</v>
      </c>
      <c r="H43" s="22">
        <f t="shared" si="0"/>
        <v>0</v>
      </c>
      <c r="I43" s="41">
        <v>88</v>
      </c>
      <c r="J43" s="42">
        <v>69.6976744186046</v>
      </c>
      <c r="K43" s="43">
        <v>0</v>
      </c>
      <c r="L43" s="41">
        <f t="shared" si="1"/>
        <v>69.6976744186046</v>
      </c>
      <c r="M43" s="42">
        <v>78.3</v>
      </c>
      <c r="N43" s="43">
        <v>0</v>
      </c>
      <c r="O43" s="41">
        <f t="shared" si="2"/>
        <v>78.3</v>
      </c>
      <c r="P43" s="49">
        <f t="shared" si="3"/>
        <v>73.3032558139535</v>
      </c>
      <c r="Q43" s="60">
        <v>38</v>
      </c>
      <c r="R43" s="24">
        <v>38</v>
      </c>
      <c r="S43" s="61" t="s">
        <v>51</v>
      </c>
      <c r="T43" s="63"/>
      <c r="U43" s="63"/>
      <c r="V43" s="71"/>
    </row>
    <row r="44" ht="20.25" customHeight="1" spans="1:22">
      <c r="A44" s="21" t="s">
        <v>27</v>
      </c>
      <c r="B44" s="22" t="s">
        <v>28</v>
      </c>
      <c r="C44" s="23">
        <v>44</v>
      </c>
      <c r="D44" s="24" t="s">
        <v>29</v>
      </c>
      <c r="E44" s="24" t="s">
        <v>122</v>
      </c>
      <c r="F44" s="33" t="s">
        <v>123</v>
      </c>
      <c r="G44" s="34">
        <v>88</v>
      </c>
      <c r="H44" s="22">
        <f t="shared" si="0"/>
        <v>1</v>
      </c>
      <c r="I44" s="41">
        <v>89</v>
      </c>
      <c r="J44" s="42">
        <v>67.6046511627907</v>
      </c>
      <c r="K44" s="43">
        <v>4</v>
      </c>
      <c r="L44" s="44">
        <f t="shared" si="1"/>
        <v>71.6046511627907</v>
      </c>
      <c r="M44" s="42">
        <v>53.9</v>
      </c>
      <c r="N44" s="43">
        <v>0</v>
      </c>
      <c r="O44" s="41">
        <f t="shared" si="2"/>
        <v>53.9</v>
      </c>
      <c r="P44" s="49">
        <f t="shared" si="3"/>
        <v>72.443488372093</v>
      </c>
      <c r="Q44" s="60">
        <v>39</v>
      </c>
      <c r="R44" s="24">
        <v>42</v>
      </c>
      <c r="S44" s="61" t="s">
        <v>51</v>
      </c>
      <c r="T44" s="63"/>
      <c r="U44" s="63"/>
      <c r="V44" s="71"/>
    </row>
    <row r="45" ht="20.25" customHeight="1" spans="1:22">
      <c r="A45" s="21" t="s">
        <v>27</v>
      </c>
      <c r="B45" s="22" t="s">
        <v>28</v>
      </c>
      <c r="C45" s="23">
        <v>44</v>
      </c>
      <c r="D45" s="24" t="s">
        <v>35</v>
      </c>
      <c r="E45" s="24" t="s">
        <v>124</v>
      </c>
      <c r="F45" s="33" t="s">
        <v>125</v>
      </c>
      <c r="G45" s="34">
        <v>88</v>
      </c>
      <c r="H45" s="22">
        <f t="shared" si="0"/>
        <v>0</v>
      </c>
      <c r="I45" s="41">
        <v>88</v>
      </c>
      <c r="J45" s="42">
        <v>68.8604651162791</v>
      </c>
      <c r="K45" s="43">
        <v>0</v>
      </c>
      <c r="L45" s="41">
        <f t="shared" si="1"/>
        <v>68.8604651162791</v>
      </c>
      <c r="M45" s="42">
        <v>74.5</v>
      </c>
      <c r="N45" s="43">
        <v>0</v>
      </c>
      <c r="O45" s="41">
        <f t="shared" si="2"/>
        <v>74.5</v>
      </c>
      <c r="P45" s="49">
        <f t="shared" si="3"/>
        <v>72.2953488372093</v>
      </c>
      <c r="Q45" s="60">
        <v>40</v>
      </c>
      <c r="R45" s="24">
        <v>39</v>
      </c>
      <c r="S45" s="61" t="s">
        <v>51</v>
      </c>
      <c r="T45" s="63"/>
      <c r="U45" s="63"/>
      <c r="V45" s="71"/>
    </row>
    <row r="46" ht="20.25" customHeight="1" spans="1:22">
      <c r="A46" s="21" t="s">
        <v>27</v>
      </c>
      <c r="B46" s="22" t="s">
        <v>28</v>
      </c>
      <c r="C46" s="23">
        <v>44</v>
      </c>
      <c r="D46" s="24" t="s">
        <v>29</v>
      </c>
      <c r="E46" s="24" t="s">
        <v>126</v>
      </c>
      <c r="F46" s="33" t="s">
        <v>127</v>
      </c>
      <c r="G46" s="34">
        <v>88</v>
      </c>
      <c r="H46" s="22">
        <f t="shared" si="0"/>
        <v>0</v>
      </c>
      <c r="I46" s="41">
        <v>88</v>
      </c>
      <c r="J46" s="42">
        <v>70.9069767441861</v>
      </c>
      <c r="K46" s="43">
        <v>1</v>
      </c>
      <c r="L46" s="44">
        <f t="shared" si="1"/>
        <v>71.9069767441861</v>
      </c>
      <c r="M46" s="42">
        <v>51.2</v>
      </c>
      <c r="N46" s="43">
        <v>0</v>
      </c>
      <c r="O46" s="41">
        <f t="shared" si="2"/>
        <v>51.2</v>
      </c>
      <c r="P46" s="49">
        <f t="shared" si="3"/>
        <v>72.2502325581396</v>
      </c>
      <c r="Q46" s="60">
        <v>41</v>
      </c>
      <c r="R46" s="24">
        <v>37</v>
      </c>
      <c r="S46" s="61" t="s">
        <v>32</v>
      </c>
      <c r="T46" s="63"/>
      <c r="U46" s="63"/>
      <c r="V46" s="71"/>
    </row>
    <row r="47" ht="20.25" customHeight="1" spans="1:22">
      <c r="A47" s="21" t="s">
        <v>27</v>
      </c>
      <c r="B47" s="22" t="s">
        <v>28</v>
      </c>
      <c r="C47" s="23">
        <v>44</v>
      </c>
      <c r="D47" s="24" t="s">
        <v>35</v>
      </c>
      <c r="E47" s="24" t="s">
        <v>128</v>
      </c>
      <c r="F47" s="33" t="s">
        <v>129</v>
      </c>
      <c r="G47" s="34">
        <v>88</v>
      </c>
      <c r="H47" s="22">
        <f t="shared" si="0"/>
        <v>0</v>
      </c>
      <c r="I47" s="41">
        <v>88</v>
      </c>
      <c r="J47" s="42">
        <v>68.3720930232558</v>
      </c>
      <c r="K47" s="43">
        <v>0</v>
      </c>
      <c r="L47" s="41">
        <f t="shared" si="1"/>
        <v>68.3720930232558</v>
      </c>
      <c r="M47" s="42">
        <v>61.5</v>
      </c>
      <c r="N47" s="43">
        <v>0</v>
      </c>
      <c r="O47" s="41">
        <f t="shared" si="2"/>
        <v>61.5</v>
      </c>
      <c r="P47" s="49">
        <f t="shared" si="3"/>
        <v>70.6290697674419</v>
      </c>
      <c r="Q47" s="60">
        <v>42</v>
      </c>
      <c r="R47" s="24">
        <v>41</v>
      </c>
      <c r="S47" s="61" t="s">
        <v>51</v>
      </c>
      <c r="T47" s="63"/>
      <c r="U47" s="63"/>
      <c r="V47" s="71"/>
    </row>
    <row r="48" ht="20.25" customHeight="1" spans="1:22">
      <c r="A48" s="21" t="s">
        <v>27</v>
      </c>
      <c r="B48" s="22" t="s">
        <v>28</v>
      </c>
      <c r="C48" s="23">
        <v>44</v>
      </c>
      <c r="D48" s="24" t="s">
        <v>35</v>
      </c>
      <c r="E48" s="24" t="s">
        <v>130</v>
      </c>
      <c r="F48" s="33" t="s">
        <v>131</v>
      </c>
      <c r="G48" s="34">
        <v>88</v>
      </c>
      <c r="H48" s="22">
        <f t="shared" si="0"/>
        <v>0.5</v>
      </c>
      <c r="I48" s="41">
        <v>88.5</v>
      </c>
      <c r="J48" s="42">
        <v>65.2558139534884</v>
      </c>
      <c r="K48" s="43">
        <v>0</v>
      </c>
      <c r="L48" s="41">
        <f t="shared" si="1"/>
        <v>65.2558139534884</v>
      </c>
      <c r="M48" s="42">
        <v>64.7</v>
      </c>
      <c r="N48" s="43">
        <v>0</v>
      </c>
      <c r="O48" s="41">
        <f t="shared" si="2"/>
        <v>64.7</v>
      </c>
      <c r="P48" s="49">
        <f t="shared" si="3"/>
        <v>68.6868604651163</v>
      </c>
      <c r="Q48" s="60">
        <v>43</v>
      </c>
      <c r="R48" s="24">
        <v>43</v>
      </c>
      <c r="S48" s="61" t="s">
        <v>51</v>
      </c>
      <c r="T48" s="63"/>
      <c r="U48" s="63"/>
      <c r="V48" s="71"/>
    </row>
    <row r="49" ht="20.25" customHeight="1" spans="1:88">
      <c r="A49" s="21" t="s">
        <v>27</v>
      </c>
      <c r="B49" s="22" t="s">
        <v>28</v>
      </c>
      <c r="C49" s="23">
        <v>44</v>
      </c>
      <c r="D49" s="24" t="s">
        <v>35</v>
      </c>
      <c r="E49" s="24" t="s">
        <v>132</v>
      </c>
      <c r="F49" s="33" t="s">
        <v>133</v>
      </c>
      <c r="G49" s="34">
        <v>88</v>
      </c>
      <c r="H49" s="22">
        <f t="shared" si="0"/>
        <v>0</v>
      </c>
      <c r="I49" s="41">
        <v>88</v>
      </c>
      <c r="J49" s="42">
        <v>60.6279069767442</v>
      </c>
      <c r="K49" s="43">
        <v>0</v>
      </c>
      <c r="L49" s="41">
        <f t="shared" si="1"/>
        <v>60.6279069767442</v>
      </c>
      <c r="M49" s="42">
        <v>73</v>
      </c>
      <c r="N49" s="43">
        <v>0</v>
      </c>
      <c r="O49" s="41">
        <f t="shared" si="2"/>
        <v>73</v>
      </c>
      <c r="P49" s="49">
        <f t="shared" si="3"/>
        <v>65.9709302325581</v>
      </c>
      <c r="Q49" s="60">
        <v>44</v>
      </c>
      <c r="R49" s="24">
        <v>44</v>
      </c>
      <c r="S49" s="61" t="s">
        <v>51</v>
      </c>
      <c r="T49" s="63"/>
      <c r="U49" s="63"/>
      <c r="V49" s="71"/>
      <c r="CH49" s="2" t="s">
        <v>52</v>
      </c>
      <c r="CJ49" s="2" t="s">
        <v>57</v>
      </c>
    </row>
    <row r="50" ht="16.8" spans="1:7">
      <c r="A50" s="25" t="s">
        <v>134</v>
      </c>
      <c r="B50" s="26" t="s">
        <v>135</v>
      </c>
      <c r="C50" s="26"/>
      <c r="F50" s="25"/>
      <c r="G50" s="36"/>
    </row>
    <row r="51" ht="16.8" spans="1:7">
      <c r="A51" s="25"/>
      <c r="B51" s="26" t="s">
        <v>136</v>
      </c>
      <c r="C51" s="26"/>
      <c r="F51" s="25"/>
      <c r="G51" s="36"/>
    </row>
    <row r="52" ht="16.8" spans="1:7">
      <c r="A52" s="25"/>
      <c r="B52" s="26" t="s">
        <v>137</v>
      </c>
      <c r="C52" s="26"/>
      <c r="F52" s="25"/>
      <c r="G52" s="36"/>
    </row>
    <row r="53" ht="16.8" spans="1:7">
      <c r="A53" s="25"/>
      <c r="B53" s="26" t="s">
        <v>138</v>
      </c>
      <c r="C53" s="26"/>
      <c r="F53" s="25"/>
      <c r="G53" s="36"/>
    </row>
    <row r="54" ht="16.8" spans="1:7">
      <c r="A54" s="25"/>
      <c r="B54" s="26" t="s">
        <v>139</v>
      </c>
      <c r="C54" s="26"/>
      <c r="F54" s="25"/>
      <c r="G54" s="36"/>
    </row>
    <row r="55" ht="16.8" spans="2:8">
      <c r="B55" s="26" t="s">
        <v>140</v>
      </c>
      <c r="C55" s="26"/>
      <c r="D55" s="26"/>
      <c r="E55" s="26"/>
      <c r="F55" s="26"/>
      <c r="G55" s="26"/>
      <c r="H55" s="26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="2" customFormat="1" spans="7:22">
      <c r="G65" s="4"/>
      <c r="H65" s="3"/>
      <c r="I65" s="4"/>
      <c r="J65" s="4"/>
      <c r="K65" s="3"/>
      <c r="L65" s="3"/>
      <c r="M65" s="4"/>
      <c r="N65" s="3"/>
      <c r="O65" s="4"/>
      <c r="P65" s="5"/>
      <c r="Q65" s="6"/>
      <c r="S65" s="7"/>
      <c r="T65" s="8"/>
      <c r="U65" s="8"/>
      <c r="V65" s="3"/>
    </row>
  </sheetData>
  <sortState ref="A1:V65">
    <sortCondition ref="P6:P49" descending="1"/>
  </sortState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4:V65533">
      <formula1>$CI$9:$CI$49</formula1>
    </dataValidation>
    <dataValidation type="list" allowBlank="1" showInputMessage="1" showErrorMessage="1" sqref="T1:T65533">
      <formula1>$CH$9:$CH$49</formula1>
    </dataValidation>
    <dataValidation type="list" allowBlank="1" showInputMessage="1" showErrorMessage="1" sqref="U1:U2 U6:U65533">
      <formula1>$CJ$9:$CJ$49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xujie</dc:creator>
  <cp:lastModifiedBy>Qixinye</cp:lastModifiedBy>
  <dcterms:created xsi:type="dcterms:W3CDTF">2021-10-16T10:52:00Z</dcterms:created>
  <dcterms:modified xsi:type="dcterms:W3CDTF">2021-10-16T15:40:26Z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2052-3.9.1.6204</vt:lpwstr>
  </property>
  <property fmtid="{D5CDD505-2E9C-101B-9397-08002B2CF9AE}" pid="3" name="ICV">
    <vt:lpwstr>651a6c7bd6234c459575b76098b60a90</vt:lpwstr>
  </property>
</Properties>
</file>